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85"/>
  </bookViews>
  <sheets>
    <sheet name="Sheet1" sheetId="1" r:id="rId1"/>
    <sheet name="Sheet2" sheetId="2" r:id="rId2"/>
    <sheet name="Sheet3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I7" i="1"/>
  <c r="F8" i="1"/>
  <c r="I8" i="1"/>
  <c r="F9" i="1"/>
  <c r="I9" i="1"/>
  <c r="D10" i="1"/>
  <c r="E10" i="1"/>
  <c r="G10" i="1"/>
  <c r="H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F10" i="1" l="1"/>
  <c r="I10" i="1"/>
</calcChain>
</file>

<file path=xl/sharedStrings.xml><?xml version="1.0" encoding="utf-8"?>
<sst xmlns="http://schemas.openxmlformats.org/spreadsheetml/2006/main" count="57" uniqueCount="34">
  <si>
    <t>Country code</t>
  </si>
  <si>
    <t>Name of CSD</t>
  </si>
  <si>
    <r>
      <t xml:space="preserve">Asset class (please </t>
    </r>
    <r>
      <rPr>
        <b/>
        <u/>
        <sz val="10"/>
        <color theme="1"/>
        <rFont val="Verdana"/>
        <family val="2"/>
      </rPr>
      <t>only</t>
    </r>
    <r>
      <rPr>
        <b/>
        <sz val="10"/>
        <color theme="1"/>
        <rFont val="Verdana"/>
        <family val="2"/>
      </rPr>
      <t xml:space="preserve"> include instruments admitted to trading on a MiFID venue, both DvP and FoP)</t>
    </r>
  </si>
  <si>
    <t>Volume (monthly)</t>
  </si>
  <si>
    <t>Value (monthly)</t>
  </si>
  <si>
    <t>Age of fails (number and value of instructions settled on...)</t>
  </si>
  <si>
    <t>Total settlement instructions (number)</t>
  </si>
  <si>
    <t>Number of fails (instructions not settled by end of ISD)</t>
  </si>
  <si>
    <t>Fail rate (%)</t>
  </si>
  <si>
    <t>Total settlement instructions (value in EUR)</t>
  </si>
  <si>
    <t>Value of failed instructions (in EUR)</t>
  </si>
  <si>
    <t xml:space="preserve">ISD+1 </t>
  </si>
  <si>
    <t>ISD+2</t>
  </si>
  <si>
    <t>ISD+3</t>
  </si>
  <si>
    <t>ISD+4</t>
  </si>
  <si>
    <t>ISD+5</t>
  </si>
  <si>
    <t>ISD+6</t>
  </si>
  <si>
    <t>ISD+7</t>
  </si>
  <si>
    <t>ISD+8</t>
  </si>
  <si>
    <t>ISD+9</t>
  </si>
  <si>
    <t>ISD &gt; 10</t>
  </si>
  <si>
    <t>number</t>
  </si>
  <si>
    <t>value (EUR)</t>
  </si>
  <si>
    <t>FR</t>
  </si>
  <si>
    <t>EF</t>
  </si>
  <si>
    <t>Equities</t>
  </si>
  <si>
    <t>na</t>
  </si>
  <si>
    <t>Money market instruments (whether T-billls, commercial paper, or other debt instruments with a maturity &lt;1y)</t>
  </si>
  <si>
    <t>Other financial instruments (UCITS &amp; other listed funds, even if they are traded outside any exchange, emission allowances...)</t>
  </si>
  <si>
    <t>Total</t>
  </si>
  <si>
    <t>Comments</t>
  </si>
  <si>
    <t>No calculation per day after ISD + 5 (to be read as ISD + more)
No split between government and corporate bonds
No information if the fails are due to secs or cash lack</t>
  </si>
  <si>
    <r>
      <t>Instructions:</t>
    </r>
    <r>
      <rPr>
        <sz val="10"/>
        <color theme="1"/>
        <rFont val="Verdana"/>
        <family val="2"/>
      </rPr>
      <t xml:space="preserve"> </t>
    </r>
    <r>
      <rPr>
        <b/>
        <sz val="10"/>
        <color theme="1"/>
        <rFont val="Verdana"/>
        <family val="2"/>
      </rPr>
      <t>data from the month of November 2014</t>
    </r>
    <r>
      <rPr>
        <sz val="10"/>
        <color theme="1"/>
        <rFont val="Verdana"/>
        <family val="2"/>
      </rPr>
      <t xml:space="preserve">. </t>
    </r>
  </si>
  <si>
    <t>Note: ISD+5 contains ISD+5 and greater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</si>
</sst>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EUR]\ #,##0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u/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4" fillId="0" borderId="17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/>
    </xf>
    <xf numFmtId="3" fontId="2" fillId="5" borderId="19" xfId="0" applyNumberFormat="1" applyFont="1" applyFill="1" applyBorder="1" applyAlignment="1">
      <alignment horizontal="right" vertical="top"/>
    </xf>
    <xf numFmtId="3" fontId="2" fillId="5" borderId="20" xfId="0" applyNumberFormat="1" applyFont="1" applyFill="1" applyBorder="1" applyAlignment="1">
      <alignment horizontal="right" vertical="top"/>
    </xf>
    <xf numFmtId="10" fontId="2" fillId="6" borderId="8" xfId="2" applyNumberFormat="1" applyFont="1" applyFill="1" applyBorder="1" applyAlignment="1">
      <alignment horizontal="right" vertical="top"/>
    </xf>
    <xf numFmtId="164" fontId="6" fillId="5" borderId="21" xfId="0" applyNumberFormat="1" applyFont="1" applyFill="1" applyBorder="1" applyAlignment="1">
      <alignment horizontal="right" vertical="top"/>
    </xf>
    <xf numFmtId="10" fontId="2" fillId="6" borderId="7" xfId="2" applyNumberFormat="1" applyFont="1" applyFill="1" applyBorder="1" applyAlignment="1">
      <alignment horizontal="right" vertical="top"/>
    </xf>
    <xf numFmtId="3" fontId="2" fillId="0" borderId="19" xfId="2" applyNumberFormat="1" applyFont="1" applyFill="1" applyBorder="1" applyAlignment="1">
      <alignment horizontal="right" vertical="top"/>
    </xf>
    <xf numFmtId="164" fontId="2" fillId="0" borderId="21" xfId="2" applyNumberFormat="1" applyFont="1" applyFill="1" applyBorder="1" applyAlignment="1">
      <alignment horizontal="right" vertical="top"/>
    </xf>
    <xf numFmtId="3" fontId="2" fillId="0" borderId="22" xfId="2" applyNumberFormat="1" applyFont="1" applyFill="1" applyBorder="1" applyAlignment="1">
      <alignment horizontal="right" vertical="top"/>
    </xf>
    <xf numFmtId="164" fontId="2" fillId="0" borderId="24" xfId="2" applyNumberFormat="1" applyFont="1" applyFill="1" applyBorder="1" applyAlignment="1">
      <alignment horizontal="right" vertical="top"/>
    </xf>
    <xf numFmtId="10" fontId="2" fillId="6" borderId="23" xfId="2" applyNumberFormat="1" applyFont="1" applyFill="1" applyBorder="1" applyAlignment="1">
      <alignment horizontal="right" vertical="top"/>
    </xf>
    <xf numFmtId="164" fontId="6" fillId="5" borderId="25" xfId="0" applyNumberFormat="1" applyFont="1" applyFill="1" applyBorder="1" applyAlignment="1">
      <alignment horizontal="right" vertical="top"/>
    </xf>
    <xf numFmtId="0" fontId="2" fillId="0" borderId="26" xfId="0" applyFont="1" applyFill="1" applyBorder="1" applyAlignment="1">
      <alignment horizontal="left" vertical="top" wrapText="1"/>
    </xf>
    <xf numFmtId="3" fontId="2" fillId="5" borderId="26" xfId="0" applyNumberFormat="1" applyFont="1" applyFill="1" applyBorder="1" applyAlignment="1">
      <alignment horizontal="right" vertical="top"/>
    </xf>
    <xf numFmtId="3" fontId="2" fillId="5" borderId="27" xfId="0" applyNumberFormat="1" applyFont="1" applyFill="1" applyBorder="1" applyAlignment="1">
      <alignment horizontal="right" vertical="top"/>
    </xf>
    <xf numFmtId="164" fontId="2" fillId="5" borderId="28" xfId="0" applyNumberFormat="1" applyFont="1" applyFill="1" applyBorder="1" applyAlignment="1">
      <alignment horizontal="right" vertical="top"/>
    </xf>
    <xf numFmtId="10" fontId="2" fillId="6" borderId="29" xfId="2" applyNumberFormat="1" applyFont="1" applyFill="1" applyBorder="1" applyAlignment="1">
      <alignment horizontal="right" vertical="top"/>
    </xf>
    <xf numFmtId="164" fontId="2" fillId="5" borderId="25" xfId="0" applyNumberFormat="1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left" vertical="top" wrapText="1"/>
    </xf>
    <xf numFmtId="3" fontId="2" fillId="4" borderId="13" xfId="0" applyNumberFormat="1" applyFont="1" applyFill="1" applyBorder="1" applyAlignment="1">
      <alignment horizontal="right" vertical="top"/>
    </xf>
    <xf numFmtId="3" fontId="2" fillId="4" borderId="14" xfId="0" applyNumberFormat="1" applyFont="1" applyFill="1" applyBorder="1" applyAlignment="1">
      <alignment horizontal="right" vertical="top"/>
    </xf>
    <xf numFmtId="10" fontId="2" fillId="6" borderId="15" xfId="2" applyNumberFormat="1" applyFont="1" applyFill="1" applyBorder="1" applyAlignment="1">
      <alignment horizontal="right" vertical="top"/>
    </xf>
    <xf numFmtId="164" fontId="2" fillId="4" borderId="16" xfId="0" applyNumberFormat="1" applyFont="1" applyFill="1" applyBorder="1" applyAlignment="1">
      <alignment horizontal="right" vertical="top"/>
    </xf>
    <xf numFmtId="10" fontId="2" fillId="6" borderId="20" xfId="2" applyNumberFormat="1" applyFont="1" applyFill="1" applyBorder="1" applyAlignment="1">
      <alignment horizontal="right" vertical="top"/>
    </xf>
    <xf numFmtId="3" fontId="2" fillId="4" borderId="13" xfId="2" applyNumberFormat="1" applyFont="1" applyFill="1" applyBorder="1" applyAlignment="1">
      <alignment horizontal="right" vertical="top"/>
    </xf>
    <xf numFmtId="164" fontId="2" fillId="4" borderId="16" xfId="2" applyNumberFormat="1" applyFont="1" applyFill="1" applyBorder="1" applyAlignment="1">
      <alignment horizontal="right" vertical="top"/>
    </xf>
    <xf numFmtId="0" fontId="2" fillId="0" borderId="13" xfId="0" applyFont="1" applyFill="1" applyBorder="1" applyAlignment="1">
      <alignment horizontal="left" vertical="top" wrapText="1"/>
    </xf>
    <xf numFmtId="3" fontId="2" fillId="5" borderId="13" xfId="0" applyNumberFormat="1" applyFont="1" applyFill="1" applyBorder="1" applyAlignment="1">
      <alignment horizontal="right" vertical="top"/>
    </xf>
    <xf numFmtId="164" fontId="2" fillId="5" borderId="16" xfId="0" applyNumberFormat="1" applyFont="1" applyFill="1" applyBorder="1" applyAlignment="1">
      <alignment horizontal="right" vertical="top"/>
    </xf>
    <xf numFmtId="10" fontId="2" fillId="7" borderId="13" xfId="2" applyNumberFormat="1" applyFont="1" applyFill="1" applyBorder="1" applyAlignment="1">
      <alignment horizontal="left" vertical="top"/>
    </xf>
    <xf numFmtId="10" fontId="2" fillId="7" borderId="16" xfId="2" applyNumberFormat="1" applyFont="1" applyFill="1" applyBorder="1" applyAlignment="1">
      <alignment horizontal="left" vertical="top"/>
    </xf>
    <xf numFmtId="10" fontId="2" fillId="7" borderId="30" xfId="2" applyNumberFormat="1" applyFont="1" applyFill="1" applyBorder="1" applyAlignment="1">
      <alignment horizontal="left" vertical="top"/>
    </xf>
    <xf numFmtId="10" fontId="2" fillId="7" borderId="31" xfId="2" applyNumberFormat="1" applyFont="1" applyFill="1" applyBorder="1" applyAlignment="1">
      <alignment horizontal="left" vertical="top"/>
    </xf>
    <xf numFmtId="0" fontId="2" fillId="7" borderId="0" xfId="0" applyFont="1" applyFill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/>
    </xf>
    <xf numFmtId="9" fontId="2" fillId="0" borderId="0" xfId="2" applyFont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165" fontId="2" fillId="5" borderId="14" xfId="1" applyNumberFormat="1" applyFont="1" applyFill="1" applyBorder="1" applyAlignment="1">
      <alignment horizontal="right" vertical="top"/>
    </xf>
    <xf numFmtId="0" fontId="7" fillId="0" borderId="0" xfId="0" applyFont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43" fontId="4" fillId="0" borderId="8" xfId="1" applyFont="1" applyFill="1" applyBorder="1" applyAlignment="1">
      <alignment horizontal="left" vertical="top" wrapText="1"/>
    </xf>
    <xf numFmtId="43" fontId="4" fillId="0" borderId="15" xfId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workbookViewId="0">
      <selection activeCell="D19" sqref="D19"/>
    </sheetView>
  </sheetViews>
  <sheetFormatPr baseColWidth="10" defaultColWidth="9.140625" defaultRowHeight="12.75" x14ac:dyDescent="0.25"/>
  <cols>
    <col min="1" max="1" width="10.140625" style="2" customWidth="1"/>
    <col min="2" max="2" width="14.7109375" style="2" customWidth="1"/>
    <col min="3" max="3" width="36.140625" style="2" customWidth="1"/>
    <col min="4" max="4" width="15.140625" style="2" customWidth="1"/>
    <col min="5" max="5" width="15.28515625" style="2" customWidth="1"/>
    <col min="6" max="6" width="15.5703125" style="2" bestFit="1" customWidth="1"/>
    <col min="7" max="7" width="29.85546875" style="2" customWidth="1"/>
    <col min="8" max="8" width="27.28515625" style="2" customWidth="1"/>
    <col min="9" max="9" width="11.5703125" style="2" customWidth="1"/>
    <col min="10" max="10" width="9.140625" style="2"/>
    <col min="11" max="11" width="28" style="2" customWidth="1"/>
    <col min="12" max="12" width="9.140625" style="2"/>
    <col min="13" max="13" width="25.85546875" style="2" bestFit="1" customWidth="1"/>
    <col min="14" max="14" width="9.140625" style="2"/>
    <col min="15" max="15" width="24.5703125" style="2" bestFit="1" customWidth="1"/>
    <col min="16" max="16" width="9.140625" style="2"/>
    <col min="17" max="17" width="24.5703125" style="2" bestFit="1" customWidth="1"/>
    <col min="18" max="18" width="9.7109375" style="2" customWidth="1"/>
    <col min="19" max="19" width="24.5703125" style="2" bestFit="1" customWidth="1"/>
    <col min="20" max="20" width="8.42578125" style="2" hidden="1" customWidth="1"/>
    <col min="21" max="21" width="7.28515625" style="2" hidden="1" customWidth="1"/>
    <col min="22" max="22" width="8.42578125" style="2" hidden="1" customWidth="1"/>
    <col min="23" max="23" width="7.28515625" style="2" hidden="1" customWidth="1"/>
    <col min="24" max="24" width="8.42578125" style="2" hidden="1" customWidth="1"/>
    <col min="25" max="25" width="7.28515625" style="2" hidden="1" customWidth="1"/>
    <col min="26" max="26" width="8.42578125" style="2" hidden="1" customWidth="1"/>
    <col min="27" max="27" width="7.28515625" style="2" hidden="1" customWidth="1"/>
    <col min="28" max="28" width="8.42578125" style="2" hidden="1" customWidth="1"/>
    <col min="29" max="29" width="7.28515625" style="2" hidden="1" customWidth="1"/>
    <col min="30" max="16384" width="9.140625" style="2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5">
      <c r="A2" s="64" t="s">
        <v>32</v>
      </c>
      <c r="B2" s="64"/>
      <c r="C2" s="64"/>
      <c r="D2" s="64"/>
      <c r="E2" s="64"/>
      <c r="F2" s="64"/>
      <c r="G2" s="64"/>
      <c r="H2" s="6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3.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3.5" thickBot="1" x14ac:dyDescent="0.3">
      <c r="A4" s="65" t="s">
        <v>0</v>
      </c>
      <c r="B4" s="65" t="s">
        <v>1</v>
      </c>
      <c r="C4" s="65" t="s">
        <v>2</v>
      </c>
      <c r="D4" s="62" t="s">
        <v>3</v>
      </c>
      <c r="E4" s="68"/>
      <c r="F4" s="63"/>
      <c r="G4" s="62" t="s">
        <v>4</v>
      </c>
      <c r="H4" s="68"/>
      <c r="I4" s="63"/>
      <c r="J4" s="3" t="s">
        <v>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</row>
    <row r="5" spans="1:29" ht="13.5" thickBot="1" x14ac:dyDescent="0.3">
      <c r="A5" s="66"/>
      <c r="B5" s="66"/>
      <c r="C5" s="66"/>
      <c r="D5" s="69" t="s">
        <v>6</v>
      </c>
      <c r="E5" s="71" t="s">
        <v>7</v>
      </c>
      <c r="F5" s="60" t="s">
        <v>8</v>
      </c>
      <c r="G5" s="69" t="s">
        <v>9</v>
      </c>
      <c r="H5" s="58" t="s">
        <v>10</v>
      </c>
      <c r="I5" s="60" t="s">
        <v>8</v>
      </c>
      <c r="J5" s="62" t="s">
        <v>11</v>
      </c>
      <c r="K5" s="57"/>
      <c r="L5" s="56" t="s">
        <v>12</v>
      </c>
      <c r="M5" s="57"/>
      <c r="N5" s="56" t="s">
        <v>13</v>
      </c>
      <c r="O5" s="57"/>
      <c r="P5" s="56" t="s">
        <v>14</v>
      </c>
      <c r="Q5" s="57"/>
      <c r="R5" s="56" t="s">
        <v>15</v>
      </c>
      <c r="S5" s="57"/>
      <c r="T5" s="56" t="s">
        <v>16</v>
      </c>
      <c r="U5" s="57"/>
      <c r="V5" s="56" t="s">
        <v>17</v>
      </c>
      <c r="W5" s="57"/>
      <c r="X5" s="56" t="s">
        <v>18</v>
      </c>
      <c r="Y5" s="57"/>
      <c r="Z5" s="56" t="s">
        <v>19</v>
      </c>
      <c r="AA5" s="57"/>
      <c r="AB5" s="56" t="s">
        <v>20</v>
      </c>
      <c r="AC5" s="63"/>
    </row>
    <row r="6" spans="1:29" ht="26.25" thickBot="1" x14ac:dyDescent="0.3">
      <c r="A6" s="67"/>
      <c r="B6" s="67"/>
      <c r="C6" s="67"/>
      <c r="D6" s="70"/>
      <c r="E6" s="72"/>
      <c r="F6" s="61"/>
      <c r="G6" s="70"/>
      <c r="H6" s="59"/>
      <c r="I6" s="61"/>
      <c r="J6" s="6" t="s">
        <v>21</v>
      </c>
      <c r="K6" s="7" t="s">
        <v>22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22</v>
      </c>
      <c r="R6" s="7" t="s">
        <v>21</v>
      </c>
      <c r="S6" s="7" t="s">
        <v>22</v>
      </c>
      <c r="T6" s="7" t="s">
        <v>21</v>
      </c>
      <c r="U6" s="7" t="s">
        <v>22</v>
      </c>
      <c r="V6" s="7" t="s">
        <v>21</v>
      </c>
      <c r="W6" s="7" t="s">
        <v>22</v>
      </c>
      <c r="X6" s="7" t="s">
        <v>21</v>
      </c>
      <c r="Y6" s="7" t="s">
        <v>22</v>
      </c>
      <c r="Z6" s="7" t="s">
        <v>21</v>
      </c>
      <c r="AA6" s="7" t="s">
        <v>22</v>
      </c>
      <c r="AB6" s="7" t="s">
        <v>21</v>
      </c>
      <c r="AC6" s="7" t="s">
        <v>22</v>
      </c>
    </row>
    <row r="7" spans="1:29" x14ac:dyDescent="0.25">
      <c r="A7" s="49" t="s">
        <v>23</v>
      </c>
      <c r="B7" s="49" t="s">
        <v>24</v>
      </c>
      <c r="C7" s="8" t="s">
        <v>25</v>
      </c>
      <c r="D7" s="9">
        <v>1175723</v>
      </c>
      <c r="E7" s="10">
        <v>14779</v>
      </c>
      <c r="F7" s="11">
        <f>E7/D7</f>
        <v>1.2570137693997651E-2</v>
      </c>
      <c r="G7" s="12">
        <v>232263271990</v>
      </c>
      <c r="H7" s="12">
        <v>6317064256.79</v>
      </c>
      <c r="I7" s="13">
        <f t="shared" ref="I7:I10" si="0">H7/G7</f>
        <v>2.7197861300524425E-2</v>
      </c>
      <c r="J7" s="14">
        <v>12374</v>
      </c>
      <c r="K7" s="15">
        <v>5305935601.5100002</v>
      </c>
      <c r="L7" s="14">
        <v>1011</v>
      </c>
      <c r="M7" s="15">
        <v>457510695.62</v>
      </c>
      <c r="N7" s="14">
        <v>335</v>
      </c>
      <c r="O7" s="15">
        <v>133831675.22</v>
      </c>
      <c r="P7" s="14">
        <v>440</v>
      </c>
      <c r="Q7" s="15">
        <v>222607472.65000001</v>
      </c>
      <c r="R7" s="14">
        <v>619</v>
      </c>
      <c r="S7" s="15">
        <v>197178811.78999999</v>
      </c>
      <c r="T7" s="14" t="s">
        <v>26</v>
      </c>
      <c r="U7" s="15"/>
      <c r="V7" s="14" t="s">
        <v>26</v>
      </c>
      <c r="W7" s="15"/>
      <c r="X7" s="14" t="s">
        <v>26</v>
      </c>
      <c r="Y7" s="15"/>
      <c r="Z7" s="14" t="s">
        <v>26</v>
      </c>
      <c r="AA7" s="15"/>
      <c r="AB7" s="14" t="s">
        <v>26</v>
      </c>
      <c r="AC7" s="15"/>
    </row>
    <row r="8" spans="1:29" ht="51" x14ac:dyDescent="0.25">
      <c r="A8" s="50"/>
      <c r="B8" s="50"/>
      <c r="C8" s="20" t="s">
        <v>27</v>
      </c>
      <c r="D8" s="21">
        <v>44616</v>
      </c>
      <c r="E8" s="22">
        <v>328</v>
      </c>
      <c r="F8" s="18">
        <f t="shared" ref="F8:F9" si="1">E8/D8</f>
        <v>7.3516227362381212E-3</v>
      </c>
      <c r="G8" s="19">
        <v>883507861954</v>
      </c>
      <c r="H8" s="23">
        <v>6823071110.2699995</v>
      </c>
      <c r="I8" s="24">
        <f t="shared" si="0"/>
        <v>7.7227055967332685E-3</v>
      </c>
      <c r="J8" s="16">
        <v>298</v>
      </c>
      <c r="K8" s="17">
        <v>6371608710.7299995</v>
      </c>
      <c r="L8" s="16">
        <v>12</v>
      </c>
      <c r="M8" s="17">
        <v>233275578.59999999</v>
      </c>
      <c r="N8" s="16">
        <v>4</v>
      </c>
      <c r="O8" s="17">
        <v>77786243.069999993</v>
      </c>
      <c r="P8" s="16">
        <v>6</v>
      </c>
      <c r="Q8" s="17">
        <v>55092869.869999997</v>
      </c>
      <c r="R8" s="16">
        <v>8</v>
      </c>
      <c r="S8" s="17">
        <v>85307708</v>
      </c>
      <c r="T8" s="16"/>
      <c r="U8" s="17"/>
      <c r="V8" s="16"/>
      <c r="W8" s="17"/>
      <c r="X8" s="16"/>
      <c r="Y8" s="17"/>
      <c r="Z8" s="16"/>
      <c r="AA8" s="17"/>
      <c r="AB8" s="16"/>
      <c r="AC8" s="17"/>
    </row>
    <row r="9" spans="1:29" ht="51.75" thickBot="1" x14ac:dyDescent="0.3">
      <c r="A9" s="50"/>
      <c r="B9" s="50"/>
      <c r="C9" s="20" t="s">
        <v>28</v>
      </c>
      <c r="D9" s="21">
        <v>429667</v>
      </c>
      <c r="E9" s="22">
        <v>5330</v>
      </c>
      <c r="F9" s="18">
        <f t="shared" si="1"/>
        <v>1.2404955465511664E-2</v>
      </c>
      <c r="G9" s="25">
        <v>2035572377393</v>
      </c>
      <c r="H9" s="23">
        <v>23335895303.530022</v>
      </c>
      <c r="I9" s="18">
        <f t="shared" si="0"/>
        <v>1.1464045966971113E-2</v>
      </c>
      <c r="J9" s="16">
        <v>4373</v>
      </c>
      <c r="K9" s="17">
        <v>20085881693.939999</v>
      </c>
      <c r="L9" s="16">
        <v>396</v>
      </c>
      <c r="M9" s="17">
        <v>1812361076.97</v>
      </c>
      <c r="N9" s="16">
        <v>138</v>
      </c>
      <c r="O9" s="17">
        <v>349224605.75</v>
      </c>
      <c r="P9" s="16">
        <v>135</v>
      </c>
      <c r="Q9" s="17">
        <v>418574906.36000001</v>
      </c>
      <c r="R9" s="16">
        <v>288</v>
      </c>
      <c r="S9" s="17">
        <v>669853020.50999999</v>
      </c>
      <c r="T9" s="16"/>
      <c r="U9" s="17"/>
      <c r="V9" s="16"/>
      <c r="W9" s="17"/>
      <c r="X9" s="16"/>
      <c r="Y9" s="17"/>
      <c r="Z9" s="16"/>
      <c r="AA9" s="17"/>
      <c r="AB9" s="16"/>
      <c r="AC9" s="17"/>
    </row>
    <row r="10" spans="1:29" ht="13.5" thickBot="1" x14ac:dyDescent="0.3">
      <c r="A10" s="50"/>
      <c r="B10" s="50"/>
      <c r="C10" s="26" t="s">
        <v>29</v>
      </c>
      <c r="D10" s="27">
        <f>SUM(D7:D9)</f>
        <v>1650006</v>
      </c>
      <c r="E10" s="28">
        <f>SUM(E7:E9)</f>
        <v>20437</v>
      </c>
      <c r="F10" s="29">
        <f>E10/D10</f>
        <v>1.2386015566004003E-2</v>
      </c>
      <c r="G10" s="30">
        <f>SUM(G7:G9)</f>
        <v>3151343511337</v>
      </c>
      <c r="H10" s="30">
        <f>SUM(H7:H9)</f>
        <v>36476030670.590019</v>
      </c>
      <c r="I10" s="31">
        <f t="shared" si="0"/>
        <v>1.157475550963169E-2</v>
      </c>
      <c r="J10" s="32">
        <f t="shared" ref="J10:AC10" si="2">SUM(J7:J9)</f>
        <v>17045</v>
      </c>
      <c r="K10" s="33">
        <f t="shared" si="2"/>
        <v>31763426006.18</v>
      </c>
      <c r="L10" s="32">
        <f t="shared" si="2"/>
        <v>1419</v>
      </c>
      <c r="M10" s="33">
        <f t="shared" si="2"/>
        <v>2503147351.1900001</v>
      </c>
      <c r="N10" s="32">
        <f t="shared" si="2"/>
        <v>477</v>
      </c>
      <c r="O10" s="33">
        <f t="shared" si="2"/>
        <v>560842524.03999996</v>
      </c>
      <c r="P10" s="32">
        <f t="shared" si="2"/>
        <v>581</v>
      </c>
      <c r="Q10" s="33">
        <f t="shared" si="2"/>
        <v>696275248.88</v>
      </c>
      <c r="R10" s="32">
        <f t="shared" si="2"/>
        <v>915</v>
      </c>
      <c r="S10" s="33">
        <f t="shared" si="2"/>
        <v>952339540.29999995</v>
      </c>
      <c r="T10" s="32">
        <f t="shared" si="2"/>
        <v>0</v>
      </c>
      <c r="U10" s="33">
        <f t="shared" si="2"/>
        <v>0</v>
      </c>
      <c r="V10" s="32">
        <f t="shared" si="2"/>
        <v>0</v>
      </c>
      <c r="W10" s="33">
        <f t="shared" si="2"/>
        <v>0</v>
      </c>
      <c r="X10" s="32">
        <f t="shared" si="2"/>
        <v>0</v>
      </c>
      <c r="Y10" s="33">
        <f t="shared" si="2"/>
        <v>0</v>
      </c>
      <c r="Z10" s="32">
        <f t="shared" si="2"/>
        <v>0</v>
      </c>
      <c r="AA10" s="33">
        <f t="shared" si="2"/>
        <v>0</v>
      </c>
      <c r="AB10" s="32">
        <f t="shared" si="2"/>
        <v>0</v>
      </c>
      <c r="AC10" s="33">
        <f t="shared" si="2"/>
        <v>0</v>
      </c>
    </row>
    <row r="11" spans="1:29" ht="13.5" thickBot="1" x14ac:dyDescent="0.3">
      <c r="A11" s="50"/>
      <c r="B11" s="50"/>
      <c r="C11" s="34"/>
      <c r="D11" s="35"/>
      <c r="E11" s="47"/>
      <c r="F11" s="29"/>
      <c r="G11" s="36"/>
      <c r="H11" s="36"/>
      <c r="I11" s="31"/>
      <c r="J11" s="37"/>
      <c r="K11" s="38"/>
      <c r="L11" s="39"/>
      <c r="M11" s="38"/>
      <c r="N11" s="39"/>
      <c r="O11" s="38"/>
      <c r="P11" s="39"/>
      <c r="Q11" s="38"/>
      <c r="R11" s="39"/>
      <c r="S11" s="38"/>
      <c r="T11" s="39"/>
      <c r="U11" s="38"/>
      <c r="V11" s="39"/>
      <c r="W11" s="38"/>
      <c r="X11" s="39"/>
      <c r="Y11" s="38"/>
      <c r="Z11" s="39"/>
      <c r="AA11" s="38"/>
      <c r="AB11" s="39"/>
      <c r="AC11" s="40"/>
    </row>
    <row r="12" spans="1:29" ht="13.5" thickBot="1" x14ac:dyDescent="0.3">
      <c r="A12" s="51" t="s">
        <v>30</v>
      </c>
      <c r="B12" s="52"/>
      <c r="C12" s="53" t="s">
        <v>31</v>
      </c>
      <c r="D12" s="54"/>
      <c r="E12" s="54"/>
      <c r="F12" s="54"/>
      <c r="G12" s="54"/>
      <c r="H12" s="54"/>
      <c r="I12" s="55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</row>
    <row r="14" spans="1:29" x14ac:dyDescent="0.25">
      <c r="A14" s="48" t="s">
        <v>33</v>
      </c>
      <c r="E14" s="42"/>
      <c r="H14" s="43"/>
    </row>
    <row r="15" spans="1:29" x14ac:dyDescent="0.25">
      <c r="D15" s="44"/>
      <c r="E15" s="42"/>
      <c r="F15" s="45"/>
      <c r="G15" s="43"/>
      <c r="H15" s="43"/>
    </row>
    <row r="16" spans="1:29" x14ac:dyDescent="0.25">
      <c r="C16" s="43"/>
      <c r="E16" s="42"/>
      <c r="G16" s="43"/>
    </row>
    <row r="17" spans="3:8" x14ac:dyDescent="0.25">
      <c r="C17" s="43"/>
      <c r="G17" s="43"/>
      <c r="H17" s="43"/>
    </row>
    <row r="18" spans="3:8" x14ac:dyDescent="0.25">
      <c r="E18" s="42"/>
      <c r="G18" s="43"/>
      <c r="H18" s="43"/>
    </row>
    <row r="19" spans="3:8" x14ac:dyDescent="0.25">
      <c r="D19" s="42"/>
      <c r="E19" s="42"/>
      <c r="G19" s="43"/>
      <c r="H19" s="43"/>
    </row>
    <row r="20" spans="3:8" x14ac:dyDescent="0.25">
      <c r="D20" s="46"/>
      <c r="E20" s="42"/>
    </row>
  </sheetData>
  <mergeCells count="26">
    <mergeCell ref="A2:H2"/>
    <mergeCell ref="A4:A6"/>
    <mergeCell ref="B4:B6"/>
    <mergeCell ref="C4:C6"/>
    <mergeCell ref="D4:F4"/>
    <mergeCell ref="G4:I4"/>
    <mergeCell ref="D5:D6"/>
    <mergeCell ref="E5:E6"/>
    <mergeCell ref="F5:F6"/>
    <mergeCell ref="G5:G6"/>
    <mergeCell ref="T5:U5"/>
    <mergeCell ref="V5:W5"/>
    <mergeCell ref="X5:Y5"/>
    <mergeCell ref="Z5:AA5"/>
    <mergeCell ref="AB5:AC5"/>
    <mergeCell ref="A7:A11"/>
    <mergeCell ref="B7:B11"/>
    <mergeCell ref="A12:B12"/>
    <mergeCell ref="C12:I12"/>
    <mergeCell ref="R5:S5"/>
    <mergeCell ref="H5:H6"/>
    <mergeCell ref="I5:I6"/>
    <mergeCell ref="J5:K5"/>
    <mergeCell ref="L5:M5"/>
    <mergeCell ref="N5:O5"/>
    <mergeCell ref="P5:Q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Euroclear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Joannet Mathilde</dc:creator>
  <cp:lastModifiedBy>Lachgar, Karima</cp:lastModifiedBy>
  <dcterms:created xsi:type="dcterms:W3CDTF">2015-07-08T08:26:17Z</dcterms:created>
  <dcterms:modified xsi:type="dcterms:W3CDTF">2015-07-31T13:48:10Z</dcterms:modified>
</cp:coreProperties>
</file>