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19"/>
  <workbookPr filterPrivacy="1"/>
  <xr:revisionPtr revIDLastSave="0" documentId="8_{F37DE9A2-9DE9-4E2A-8B9F-06FEB5497F2F}" xr6:coauthVersionLast="47" xr6:coauthVersionMax="47" xr10:uidLastSave="{00000000-0000-0000-0000-000000000000}"/>
  <bookViews>
    <workbookView xWindow="-120" yWindow="-120" windowWidth="29040" windowHeight="15840" tabRatio="690" firstSheet="3" activeTab="3" xr2:uid="{00000000-000D-0000-FFFF-FFFF00000000}"/>
  </bookViews>
  <sheets>
    <sheet name="1. Instructions" sheetId="44" r:id="rId1"/>
    <sheet name="2. TREM_TS_Description" sheetId="42" r:id="rId2"/>
    <sheet name="3. TREM_TS_aggregated_results" sheetId="43" r:id="rId3"/>
    <sheet name="4. breakdown of totals for TS" sheetId="4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10" i="43" l="1"/>
  <c r="DD10" i="43"/>
  <c r="DC11" i="43"/>
  <c r="DD11" i="43"/>
  <c r="DC12" i="43"/>
  <c r="DD12" i="43"/>
  <c r="DC13" i="43"/>
  <c r="DD13" i="43"/>
  <c r="DD9" i="43"/>
  <c r="DC9" i="43"/>
  <c r="CZ10" i="43"/>
  <c r="DA10" i="43"/>
  <c r="DB10" i="43"/>
  <c r="CZ11" i="43"/>
  <c r="DA11" i="43"/>
  <c r="DB11" i="43"/>
  <c r="CZ12" i="43"/>
  <c r="DA12" i="43"/>
  <c r="DB12" i="43"/>
  <c r="CZ13" i="43"/>
  <c r="DA13" i="43"/>
  <c r="DB13" i="43"/>
  <c r="DA9" i="43"/>
  <c r="DB9" i="43"/>
  <c r="CZ9" i="43"/>
  <c r="O10" i="43"/>
  <c r="P10" i="43"/>
  <c r="Q10" i="43"/>
  <c r="R10" i="43"/>
  <c r="S10" i="43"/>
  <c r="T10" i="43"/>
  <c r="U10" i="43"/>
  <c r="V10" i="43"/>
  <c r="W10" i="43"/>
  <c r="X10" i="43"/>
  <c r="Y10" i="43"/>
  <c r="Z10" i="43"/>
  <c r="AA10" i="43"/>
  <c r="AB10" i="43"/>
  <c r="AC10" i="43"/>
  <c r="AD10" i="43"/>
  <c r="AE10" i="43"/>
  <c r="AF10" i="43"/>
  <c r="AG10" i="43"/>
  <c r="AH10" i="43"/>
  <c r="AI10" i="43"/>
  <c r="AJ10" i="43"/>
  <c r="AK10" i="43"/>
  <c r="AL10" i="43"/>
  <c r="AM10" i="43"/>
  <c r="AN10" i="43"/>
  <c r="AO10" i="43"/>
  <c r="AP10" i="43"/>
  <c r="AQ10" i="43"/>
  <c r="AR10" i="43"/>
  <c r="AT10" i="43"/>
  <c r="AU10" i="43"/>
  <c r="AV10" i="43"/>
  <c r="AW10" i="43"/>
  <c r="AX10" i="43"/>
  <c r="AY10" i="43"/>
  <c r="AZ10" i="43"/>
  <c r="BA10" i="43"/>
  <c r="BB10" i="43"/>
  <c r="BC10" i="43"/>
  <c r="BD10" i="43"/>
  <c r="BE10" i="43"/>
  <c r="BF10" i="43"/>
  <c r="BG10" i="43"/>
  <c r="BH10" i="43"/>
  <c r="BI10" i="43"/>
  <c r="BK10" i="43"/>
  <c r="BL10" i="43"/>
  <c r="BM10" i="43"/>
  <c r="BN10" i="43"/>
  <c r="BO10" i="43"/>
  <c r="BP10" i="43"/>
  <c r="BQ10" i="43"/>
  <c r="BR10" i="43"/>
  <c r="BS10" i="43"/>
  <c r="BT10" i="43"/>
  <c r="BU10" i="43"/>
  <c r="BV10" i="43"/>
  <c r="BW10" i="43"/>
  <c r="BX10" i="43"/>
  <c r="BY10" i="43"/>
  <c r="BZ10" i="43"/>
  <c r="CA10" i="43"/>
  <c r="CB10" i="43"/>
  <c r="CC10" i="43"/>
  <c r="CD10" i="43"/>
  <c r="CE10" i="43"/>
  <c r="CF10" i="43"/>
  <c r="CG10" i="43"/>
  <c r="CH10" i="43"/>
  <c r="CI10" i="43"/>
  <c r="CJ10" i="43"/>
  <c r="CK10" i="43"/>
  <c r="CL10" i="43"/>
  <c r="CM10" i="43"/>
  <c r="CN10" i="43"/>
  <c r="CO10" i="43"/>
  <c r="CP10" i="43"/>
  <c r="CQ10" i="43"/>
  <c r="CR10" i="43"/>
  <c r="CS10" i="43"/>
  <c r="CT10" i="43"/>
  <c r="CU10" i="43"/>
  <c r="CV10" i="43"/>
  <c r="CW10" i="43"/>
  <c r="CX10" i="43"/>
  <c r="CY10" i="43"/>
  <c r="O11" i="43"/>
  <c r="P11" i="43"/>
  <c r="Q11" i="43"/>
  <c r="R11" i="43"/>
  <c r="S11" i="43"/>
  <c r="T11" i="43"/>
  <c r="U11" i="43"/>
  <c r="V11" i="43"/>
  <c r="W11" i="43"/>
  <c r="X11" i="43"/>
  <c r="Y11" i="43"/>
  <c r="Z11" i="43"/>
  <c r="AA11" i="43"/>
  <c r="AB11" i="43"/>
  <c r="AC11" i="43"/>
  <c r="AD11" i="43"/>
  <c r="AE11" i="43"/>
  <c r="AF11" i="43"/>
  <c r="AG11" i="43"/>
  <c r="AH11" i="43"/>
  <c r="AI11" i="43"/>
  <c r="AJ11" i="43"/>
  <c r="AK11" i="43"/>
  <c r="AL11" i="43"/>
  <c r="AM11" i="43"/>
  <c r="AN11" i="43"/>
  <c r="AO11" i="43"/>
  <c r="AP11" i="43"/>
  <c r="AQ11" i="43"/>
  <c r="AR11" i="43"/>
  <c r="AT11" i="43"/>
  <c r="AU11" i="43"/>
  <c r="AV11" i="43"/>
  <c r="AW11" i="43"/>
  <c r="AX11" i="43"/>
  <c r="AY11" i="43"/>
  <c r="AZ11" i="43"/>
  <c r="BA11" i="43"/>
  <c r="BB11" i="43"/>
  <c r="BC11" i="43"/>
  <c r="BD11" i="43"/>
  <c r="BE11" i="43"/>
  <c r="BF11" i="43"/>
  <c r="BG11" i="43"/>
  <c r="BH11" i="43"/>
  <c r="BI11" i="43"/>
  <c r="BK11" i="43"/>
  <c r="BL11" i="43"/>
  <c r="BM11" i="43"/>
  <c r="BN11" i="43"/>
  <c r="BO11" i="43"/>
  <c r="BP11" i="43"/>
  <c r="BQ11" i="43"/>
  <c r="BR11" i="43"/>
  <c r="BS11" i="43"/>
  <c r="BT11" i="43"/>
  <c r="BU11" i="43"/>
  <c r="BV11" i="43"/>
  <c r="BW11" i="43"/>
  <c r="BX11" i="43"/>
  <c r="BY11" i="43"/>
  <c r="BZ11" i="43"/>
  <c r="CA11" i="43"/>
  <c r="CB11" i="43"/>
  <c r="CC11" i="43"/>
  <c r="CD11" i="43"/>
  <c r="CE11" i="43"/>
  <c r="CF11" i="43"/>
  <c r="CG11" i="43"/>
  <c r="CH11" i="43"/>
  <c r="CI11" i="43"/>
  <c r="CJ11" i="43"/>
  <c r="CK11" i="43"/>
  <c r="CL11" i="43"/>
  <c r="CM11" i="43"/>
  <c r="CN11" i="43"/>
  <c r="CO11" i="43"/>
  <c r="CP11" i="43"/>
  <c r="CQ11" i="43"/>
  <c r="CR11" i="43"/>
  <c r="CS11" i="43"/>
  <c r="CT11" i="43"/>
  <c r="CU11" i="43"/>
  <c r="CV11" i="43"/>
  <c r="CW11" i="43"/>
  <c r="CX11" i="43"/>
  <c r="CY11" i="43"/>
  <c r="O12" i="43"/>
  <c r="P12" i="43"/>
  <c r="Q12" i="43"/>
  <c r="R12" i="43"/>
  <c r="S12" i="43"/>
  <c r="T12" i="43"/>
  <c r="U12" i="43"/>
  <c r="V12" i="43"/>
  <c r="W12" i="43"/>
  <c r="X12" i="43"/>
  <c r="Y12" i="43"/>
  <c r="Z12" i="43"/>
  <c r="AA12" i="43"/>
  <c r="AB12" i="43"/>
  <c r="AC12" i="43"/>
  <c r="AD12" i="43"/>
  <c r="AE12" i="43"/>
  <c r="AF12" i="43"/>
  <c r="AG12" i="43"/>
  <c r="AH12" i="43"/>
  <c r="AI12" i="43"/>
  <c r="AJ12" i="43"/>
  <c r="AK12" i="43"/>
  <c r="AL12" i="43"/>
  <c r="AM12" i="43"/>
  <c r="AN12" i="43"/>
  <c r="AO12" i="43"/>
  <c r="AP12" i="43"/>
  <c r="AQ12" i="43"/>
  <c r="AR12" i="43"/>
  <c r="AS12" i="43"/>
  <c r="AT12" i="43"/>
  <c r="AU12" i="43"/>
  <c r="AV12" i="43"/>
  <c r="AW12" i="43"/>
  <c r="AX12" i="43"/>
  <c r="AY12" i="43"/>
  <c r="AZ12" i="43"/>
  <c r="BA12" i="43"/>
  <c r="BB12" i="43"/>
  <c r="BC12" i="43"/>
  <c r="BD12" i="43"/>
  <c r="BE12" i="43"/>
  <c r="BF12" i="43"/>
  <c r="BG12" i="43"/>
  <c r="BH12" i="43"/>
  <c r="BI12" i="43"/>
  <c r="BJ12" i="43"/>
  <c r="BK12" i="43"/>
  <c r="BL12" i="43"/>
  <c r="BM12" i="43"/>
  <c r="BN12" i="43"/>
  <c r="BO12" i="43"/>
  <c r="BP12" i="43"/>
  <c r="BQ12" i="43"/>
  <c r="BR12" i="43"/>
  <c r="BS12" i="43"/>
  <c r="BT12" i="43"/>
  <c r="BU12" i="43"/>
  <c r="BV12" i="43"/>
  <c r="BW12" i="43"/>
  <c r="BX12" i="43"/>
  <c r="BY12" i="43"/>
  <c r="BZ12" i="43"/>
  <c r="CA12" i="43"/>
  <c r="CB12" i="43"/>
  <c r="CC12" i="43"/>
  <c r="CD12" i="43"/>
  <c r="CE12" i="43"/>
  <c r="CF12" i="43"/>
  <c r="CG12" i="43"/>
  <c r="CH12" i="43"/>
  <c r="CI12" i="43"/>
  <c r="CJ12" i="43"/>
  <c r="CK12" i="43"/>
  <c r="CL12" i="43"/>
  <c r="CM12" i="43"/>
  <c r="CN12" i="43"/>
  <c r="CO12" i="43"/>
  <c r="CP12" i="43"/>
  <c r="CQ12" i="43"/>
  <c r="CR12" i="43"/>
  <c r="CS12" i="43"/>
  <c r="CT12" i="43"/>
  <c r="CU12" i="43"/>
  <c r="CV12" i="43"/>
  <c r="CW12" i="43"/>
  <c r="CX12" i="43"/>
  <c r="CY12" i="43"/>
  <c r="O13" i="43"/>
  <c r="P13" i="43"/>
  <c r="Q13" i="43"/>
  <c r="R13" i="43"/>
  <c r="S13" i="43"/>
  <c r="T13" i="43"/>
  <c r="U13" i="43"/>
  <c r="V13" i="43"/>
  <c r="W13" i="43"/>
  <c r="X13" i="43"/>
  <c r="Y13" i="43"/>
  <c r="Z13" i="43"/>
  <c r="AA13" i="43"/>
  <c r="AB13" i="43"/>
  <c r="AC13" i="43"/>
  <c r="AD13" i="43"/>
  <c r="AE13" i="43"/>
  <c r="AF13" i="43"/>
  <c r="AG13" i="43"/>
  <c r="AH13" i="43"/>
  <c r="AI13" i="43"/>
  <c r="AJ13" i="43"/>
  <c r="AK13" i="43"/>
  <c r="AL13" i="43"/>
  <c r="AM13" i="43"/>
  <c r="AN13" i="43"/>
  <c r="AO13" i="43"/>
  <c r="AP13" i="43"/>
  <c r="AQ13" i="43"/>
  <c r="AR13" i="43"/>
  <c r="AT13" i="43"/>
  <c r="AU13" i="43"/>
  <c r="AV13" i="43"/>
  <c r="AW13" i="43"/>
  <c r="AX13" i="43"/>
  <c r="AY13" i="43"/>
  <c r="AZ13" i="43"/>
  <c r="BA13" i="43"/>
  <c r="BB13" i="43"/>
  <c r="BC13" i="43"/>
  <c r="BD13" i="43"/>
  <c r="BE13" i="43"/>
  <c r="BF13" i="43"/>
  <c r="BG13" i="43"/>
  <c r="BH13" i="43"/>
  <c r="BI13" i="43"/>
  <c r="BK13" i="43"/>
  <c r="BL13" i="43"/>
  <c r="BM13" i="43"/>
  <c r="BN13" i="43"/>
  <c r="BO13" i="43"/>
  <c r="BP13" i="43"/>
  <c r="BQ13" i="43"/>
  <c r="BR13" i="43"/>
  <c r="BS13" i="43"/>
  <c r="BT13" i="43"/>
  <c r="BU13" i="43"/>
  <c r="BV13" i="43"/>
  <c r="BW13" i="43"/>
  <c r="BX13" i="43"/>
  <c r="BY13" i="43"/>
  <c r="BZ13" i="43"/>
  <c r="CA13" i="43"/>
  <c r="CB13" i="43"/>
  <c r="CC13" i="43"/>
  <c r="CD13" i="43"/>
  <c r="CE13" i="43"/>
  <c r="CF13" i="43"/>
  <c r="CG13" i="43"/>
  <c r="CH13" i="43"/>
  <c r="CI13" i="43"/>
  <c r="CJ13" i="43"/>
  <c r="CK13" i="43"/>
  <c r="CL13" i="43"/>
  <c r="CM13" i="43"/>
  <c r="CN13" i="43"/>
  <c r="CO13" i="43"/>
  <c r="CP13" i="43"/>
  <c r="CQ13" i="43"/>
  <c r="CR13" i="43"/>
  <c r="CS13" i="43"/>
  <c r="CT13" i="43"/>
  <c r="CU13" i="43"/>
  <c r="CV13" i="43"/>
  <c r="CW13" i="43"/>
  <c r="CX13" i="43"/>
  <c r="CY13" i="43"/>
  <c r="P9" i="43"/>
  <c r="Q9" i="43"/>
  <c r="R9" i="43"/>
  <c r="S9" i="43"/>
  <c r="T9" i="43"/>
  <c r="U9" i="43"/>
  <c r="V9" i="43"/>
  <c r="W9" i="43"/>
  <c r="X9" i="43"/>
  <c r="Y9" i="43"/>
  <c r="Z9" i="43"/>
  <c r="AA9" i="43"/>
  <c r="AB9" i="43"/>
  <c r="AC9" i="43"/>
  <c r="AD9" i="43"/>
  <c r="AE9" i="43"/>
  <c r="AF9" i="43"/>
  <c r="AG9" i="43"/>
  <c r="AH9" i="43"/>
  <c r="AI9" i="43"/>
  <c r="AJ9" i="43"/>
  <c r="AK9" i="43"/>
  <c r="AL9" i="43"/>
  <c r="AM9" i="43"/>
  <c r="AN9" i="43"/>
  <c r="AO9" i="43"/>
  <c r="AP9" i="43"/>
  <c r="AQ9" i="43"/>
  <c r="AR9" i="43"/>
  <c r="AT9" i="43"/>
  <c r="AU9" i="43"/>
  <c r="AV9" i="43"/>
  <c r="AW9" i="43"/>
  <c r="AX9" i="43"/>
  <c r="AY9" i="43"/>
  <c r="AZ9" i="43"/>
  <c r="BA9" i="43"/>
  <c r="BB9" i="43"/>
  <c r="BC9" i="43"/>
  <c r="BD9" i="43"/>
  <c r="BE9" i="43"/>
  <c r="BF9" i="43"/>
  <c r="BG9" i="43"/>
  <c r="BH9" i="43"/>
  <c r="BI9" i="43"/>
  <c r="BK9" i="43"/>
  <c r="BL9" i="43"/>
  <c r="BM9" i="43"/>
  <c r="BN9" i="43"/>
  <c r="BO9" i="43"/>
  <c r="BP9" i="43"/>
  <c r="BQ9" i="43"/>
  <c r="BR9" i="43"/>
  <c r="BS9" i="43"/>
  <c r="BT9" i="43"/>
  <c r="BU9" i="43"/>
  <c r="BV9" i="43"/>
  <c r="BW9" i="43"/>
  <c r="BX9" i="43"/>
  <c r="BY9" i="43"/>
  <c r="BZ9" i="43"/>
  <c r="CA9" i="43"/>
  <c r="CB9" i="43"/>
  <c r="CC9" i="43"/>
  <c r="CD9" i="43"/>
  <c r="CE9" i="43"/>
  <c r="CF9" i="43"/>
  <c r="CG9" i="43"/>
  <c r="CH9" i="43"/>
  <c r="CI9" i="43"/>
  <c r="CJ9" i="43"/>
  <c r="CK9" i="43"/>
  <c r="CL9" i="43"/>
  <c r="CM9" i="43"/>
  <c r="CN9" i="43"/>
  <c r="CO9" i="43"/>
  <c r="CP9" i="43"/>
  <c r="CQ9" i="43"/>
  <c r="CR9" i="43"/>
  <c r="CS9" i="43"/>
  <c r="CT9" i="43"/>
  <c r="CU9" i="43"/>
  <c r="CV9" i="43"/>
  <c r="CW9" i="43"/>
  <c r="CX9" i="43"/>
  <c r="CY9" i="43"/>
  <c r="O9" i="43"/>
  <c r="E10" i="43"/>
  <c r="F10" i="43"/>
  <c r="G10" i="43"/>
  <c r="H10" i="43"/>
  <c r="I10" i="43"/>
  <c r="J10" i="43"/>
  <c r="K10" i="43"/>
  <c r="L10" i="43"/>
  <c r="M10" i="43"/>
  <c r="N10" i="43"/>
  <c r="E11" i="43"/>
  <c r="F11" i="43"/>
  <c r="G11" i="43"/>
  <c r="H11" i="43"/>
  <c r="I11" i="43"/>
  <c r="J11" i="43"/>
  <c r="K11" i="43"/>
  <c r="L11" i="43"/>
  <c r="M11" i="43"/>
  <c r="N11" i="43"/>
  <c r="E12" i="43"/>
  <c r="F12" i="43"/>
  <c r="G12" i="43"/>
  <c r="H12" i="43"/>
  <c r="I12" i="43"/>
  <c r="J12" i="43"/>
  <c r="K12" i="43"/>
  <c r="L12" i="43"/>
  <c r="M12" i="43"/>
  <c r="N12" i="43"/>
  <c r="E13" i="43"/>
  <c r="F13" i="43"/>
  <c r="G13" i="43"/>
  <c r="H13" i="43"/>
  <c r="I13" i="43"/>
  <c r="J13" i="43"/>
  <c r="K13" i="43"/>
  <c r="L13" i="43"/>
  <c r="M13" i="43"/>
  <c r="N13" i="43"/>
  <c r="F9" i="43"/>
  <c r="G9" i="43"/>
  <c r="H9" i="43"/>
  <c r="I9" i="43"/>
  <c r="J9" i="43"/>
  <c r="K9" i="43"/>
  <c r="L9" i="43"/>
  <c r="M9" i="43"/>
  <c r="N9" i="43"/>
  <c r="E9" i="43"/>
  <c r="C12" i="43"/>
  <c r="C18" i="43" s="1"/>
  <c r="D12" i="43"/>
  <c r="D18" i="43" s="1"/>
  <c r="D10" i="43"/>
  <c r="D16" i="43" s="1"/>
  <c r="D13" i="43"/>
  <c r="D19" i="43" s="1"/>
  <c r="C13" i="43"/>
  <c r="C19" i="43" s="1"/>
  <c r="D11" i="43"/>
  <c r="D17" i="43" s="1"/>
  <c r="C11" i="43"/>
  <c r="C17" i="43" s="1"/>
  <c r="C10" i="43"/>
  <c r="C16" i="43" s="1"/>
  <c r="D9" i="43"/>
  <c r="D15" i="43" s="1"/>
  <c r="C9" i="43"/>
  <c r="C15" i="43" s="1"/>
  <c r="C8" i="43" l="1"/>
  <c r="DB17" i="43" s="1"/>
  <c r="DA17" i="43"/>
  <c r="BJ5" i="43"/>
  <c r="AS5" i="43"/>
  <c r="D8" i="43"/>
  <c r="CT14" i="43"/>
  <c r="CS14" i="43"/>
  <c r="CP14" i="43"/>
  <c r="CO14" i="43"/>
  <c r="CG14" i="43"/>
  <c r="BZ14" i="43"/>
  <c r="BY14" i="43"/>
  <c r="BU14" i="43"/>
  <c r="BR14" i="43"/>
  <c r="BQ14" i="43"/>
  <c r="BM14" i="43"/>
  <c r="BI14" i="43"/>
  <c r="BF14" i="43"/>
  <c r="BB14" i="43"/>
  <c r="AL14" i="43"/>
  <c r="AJ14" i="43"/>
  <c r="AF14" i="43"/>
  <c r="X14" i="43"/>
  <c r="R14" i="43"/>
  <c r="M14" i="43"/>
  <c r="BJ7" i="43"/>
  <c r="AS7" i="43"/>
  <c r="O14" i="43"/>
  <c r="AU14" i="43"/>
  <c r="AY14" i="43"/>
  <c r="AZ14" i="43"/>
  <c r="BL14" i="43"/>
  <c r="BN14" i="43"/>
  <c r="BP14" i="43"/>
  <c r="BX14" i="43"/>
  <c r="CB14" i="43"/>
  <c r="CF14" i="43"/>
  <c r="CJ14" i="43"/>
  <c r="CR14" i="43"/>
  <c r="CV14" i="43"/>
  <c r="CX14" i="43"/>
  <c r="AX14" i="43"/>
  <c r="BG14" i="43"/>
  <c r="BO14" i="43"/>
  <c r="BS14" i="43"/>
  <c r="BW14" i="43"/>
  <c r="CE14" i="43"/>
  <c r="CM14" i="43"/>
  <c r="CU14" i="43"/>
  <c r="AU8" i="43"/>
  <c r="AV8" i="43"/>
  <c r="AW8" i="43"/>
  <c r="AX8" i="43"/>
  <c r="AY8" i="43"/>
  <c r="AZ8" i="43"/>
  <c r="BA8" i="43"/>
  <c r="BB8" i="43"/>
  <c r="BC8" i="43"/>
  <c r="BD8" i="43"/>
  <c r="BE8" i="43"/>
  <c r="BF8" i="43"/>
  <c r="BG8" i="43"/>
  <c r="BH8" i="43"/>
  <c r="BI8" i="43"/>
  <c r="BK8" i="43"/>
  <c r="BL8" i="43"/>
  <c r="BM8" i="43"/>
  <c r="BN8" i="43"/>
  <c r="BO8" i="43"/>
  <c r="BP8" i="43"/>
  <c r="BQ8" i="43"/>
  <c r="BR8" i="43"/>
  <c r="BS8" i="43"/>
  <c r="BT8" i="43"/>
  <c r="BU8" i="43"/>
  <c r="BV8" i="43"/>
  <c r="BW8" i="43"/>
  <c r="BX8" i="43"/>
  <c r="BY8" i="43"/>
  <c r="BZ8" i="43"/>
  <c r="CA8" i="43"/>
  <c r="CB8" i="43"/>
  <c r="CC8" i="43"/>
  <c r="CD8" i="43"/>
  <c r="CE8" i="43"/>
  <c r="CF8" i="43"/>
  <c r="CG8" i="43"/>
  <c r="CH8" i="43"/>
  <c r="CI8" i="43"/>
  <c r="CJ8" i="43"/>
  <c r="CK8" i="43"/>
  <c r="CL8" i="43"/>
  <c r="CM8" i="43"/>
  <c r="CN8" i="43"/>
  <c r="CO8" i="43"/>
  <c r="CP8" i="43"/>
  <c r="CQ8" i="43"/>
  <c r="CR8" i="43"/>
  <c r="CS8" i="43"/>
  <c r="CT8" i="43"/>
  <c r="CU8" i="43"/>
  <c r="CV8" i="43"/>
  <c r="CW8" i="43"/>
  <c r="CX8" i="43"/>
  <c r="CY8" i="43"/>
  <c r="CZ8" i="43"/>
  <c r="DA8" i="43"/>
  <c r="DB8" i="43"/>
  <c r="DC8" i="43"/>
  <c r="DD8" i="43"/>
  <c r="BJ4" i="43"/>
  <c r="BJ3" i="43"/>
  <c r="N14" i="43"/>
  <c r="F14" i="43"/>
  <c r="E14" i="43"/>
  <c r="L8" i="43"/>
  <c r="M8" i="43"/>
  <c r="N8" i="43"/>
  <c r="O8" i="43"/>
  <c r="AQ14" i="43"/>
  <c r="AP14" i="43"/>
  <c r="AK14" i="43"/>
  <c r="AG14" i="43"/>
  <c r="AE14" i="43"/>
  <c r="AD14" i="43"/>
  <c r="Y14" i="43"/>
  <c r="W14" i="43"/>
  <c r="S14" i="43"/>
  <c r="I14" i="43"/>
  <c r="G14" i="43"/>
  <c r="AR14" i="43"/>
  <c r="AM14" i="43"/>
  <c r="AH14" i="43"/>
  <c r="AC14" i="43"/>
  <c r="T14" i="43"/>
  <c r="P14" i="43"/>
  <c r="AT8" i="43"/>
  <c r="AR8" i="43"/>
  <c r="AQ8" i="43"/>
  <c r="AP8" i="43"/>
  <c r="AO8" i="43"/>
  <c r="AN8" i="43"/>
  <c r="AM8" i="43"/>
  <c r="AL8" i="43"/>
  <c r="AK8" i="43"/>
  <c r="AJ8" i="43"/>
  <c r="AI8" i="43"/>
  <c r="AH8" i="43"/>
  <c r="AG8" i="43"/>
  <c r="AF8" i="43"/>
  <c r="AE8" i="43"/>
  <c r="AD8" i="43"/>
  <c r="AC8" i="43"/>
  <c r="AB8" i="43"/>
  <c r="AA8" i="43"/>
  <c r="Z8" i="43"/>
  <c r="Y8" i="43"/>
  <c r="X8" i="43"/>
  <c r="W8" i="43"/>
  <c r="V8" i="43"/>
  <c r="U8" i="43"/>
  <c r="T8" i="43"/>
  <c r="S8" i="43"/>
  <c r="R8" i="43"/>
  <c r="Q8" i="43"/>
  <c r="P8" i="43"/>
  <c r="K8" i="43"/>
  <c r="J8" i="43"/>
  <c r="I8" i="43"/>
  <c r="H8" i="43"/>
  <c r="G8" i="43"/>
  <c r="F8" i="43"/>
  <c r="E8" i="43"/>
  <c r="AS4" i="43"/>
  <c r="AS3" i="43"/>
  <c r="V14" i="43"/>
  <c r="J14" i="43"/>
  <c r="CW14" i="43"/>
  <c r="AB14" i="43"/>
  <c r="AA14" i="43"/>
  <c r="L14" i="43"/>
  <c r="BA14" i="43"/>
  <c r="E15" i="43"/>
  <c r="H14" i="43"/>
  <c r="K14" i="43"/>
  <c r="AT14" i="43"/>
  <c r="CH14" i="43"/>
  <c r="CD14" i="43"/>
  <c r="DA15" i="43"/>
  <c r="DA16" i="43"/>
  <c r="DB19" i="43"/>
  <c r="DB15" i="43"/>
  <c r="DB16" i="43"/>
  <c r="CZ19" i="43"/>
  <c r="CZ15" i="43"/>
  <c r="DA19" i="43"/>
  <c r="CZ16" i="43"/>
  <c r="O15" i="43"/>
  <c r="DC16" i="43" l="1"/>
  <c r="DC18" i="43"/>
  <c r="DD15" i="43"/>
  <c r="DD19" i="43"/>
  <c r="DD16" i="43"/>
  <c r="DD18" i="43"/>
  <c r="DC15" i="43"/>
  <c r="DD17" i="43"/>
  <c r="DD20" i="43" s="1"/>
  <c r="DC17" i="43"/>
  <c r="DC19" i="43"/>
  <c r="CZ18" i="43"/>
  <c r="DA18" i="43"/>
  <c r="DA20" i="43" s="1"/>
  <c r="DB18" i="43"/>
  <c r="AS16" i="43"/>
  <c r="AS10" i="43"/>
  <c r="DD14" i="43"/>
  <c r="O16" i="43"/>
  <c r="S16" i="43"/>
  <c r="W16" i="43"/>
  <c r="AA16" i="43"/>
  <c r="AE16" i="43"/>
  <c r="AI16" i="43"/>
  <c r="AM16" i="43"/>
  <c r="AQ16" i="43"/>
  <c r="AU16" i="43"/>
  <c r="AY16" i="43"/>
  <c r="BC16" i="43"/>
  <c r="BG16" i="43"/>
  <c r="BK16" i="43"/>
  <c r="BO16" i="43"/>
  <c r="BS16" i="43"/>
  <c r="BW16" i="43"/>
  <c r="CA16" i="43"/>
  <c r="CE16" i="43"/>
  <c r="CI16" i="43"/>
  <c r="CM16" i="43"/>
  <c r="CQ16" i="43"/>
  <c r="CU16" i="43"/>
  <c r="CY16" i="43"/>
  <c r="R17" i="43"/>
  <c r="V17" i="43"/>
  <c r="Z17" i="43"/>
  <c r="AD17" i="43"/>
  <c r="AH17" i="43"/>
  <c r="AL17" i="43"/>
  <c r="AP17" i="43"/>
  <c r="AT17" i="43"/>
  <c r="AX17" i="43"/>
  <c r="BB17" i="43"/>
  <c r="BF17" i="43"/>
  <c r="BN17" i="43"/>
  <c r="BR17" i="43"/>
  <c r="BV17" i="43"/>
  <c r="BZ17" i="43"/>
  <c r="CD17" i="43"/>
  <c r="CH17" i="43"/>
  <c r="CL17" i="43"/>
  <c r="CP17" i="43"/>
  <c r="CT17" i="43"/>
  <c r="CX17" i="43"/>
  <c r="Q18" i="43"/>
  <c r="U18" i="43"/>
  <c r="Y18" i="43"/>
  <c r="AC18" i="43"/>
  <c r="AG18" i="43"/>
  <c r="AK18" i="43"/>
  <c r="AO18" i="43"/>
  <c r="AS18" i="43"/>
  <c r="AW18" i="43"/>
  <c r="BA18" i="43"/>
  <c r="BE18" i="43"/>
  <c r="BI18" i="43"/>
  <c r="BM18" i="43"/>
  <c r="BQ18" i="43"/>
  <c r="BU18" i="43"/>
  <c r="BY18" i="43"/>
  <c r="CC18" i="43"/>
  <c r="CG18" i="43"/>
  <c r="CK18" i="43"/>
  <c r="CO18" i="43"/>
  <c r="CS18" i="43"/>
  <c r="CW18" i="43"/>
  <c r="P19" i="43"/>
  <c r="T19" i="43"/>
  <c r="X19" i="43"/>
  <c r="AB19" i="43"/>
  <c r="AF19" i="43"/>
  <c r="AJ19" i="43"/>
  <c r="AJ20" i="43" s="1"/>
  <c r="AN19" i="43"/>
  <c r="AR19" i="43"/>
  <c r="AV19" i="43"/>
  <c r="AZ19" i="43"/>
  <c r="BD19" i="43"/>
  <c r="BH19" i="43"/>
  <c r="BL19" i="43"/>
  <c r="BP19" i="43"/>
  <c r="BT19" i="43"/>
  <c r="BX19" i="43"/>
  <c r="CB19" i="43"/>
  <c r="CF19" i="43"/>
  <c r="CF20" i="43" s="1"/>
  <c r="P16" i="43"/>
  <c r="T16" i="43"/>
  <c r="X16" i="43"/>
  <c r="AB16" i="43"/>
  <c r="AF16" i="43"/>
  <c r="AJ16" i="43"/>
  <c r="AN16" i="43"/>
  <c r="AR16" i="43"/>
  <c r="AV16" i="43"/>
  <c r="AZ16" i="43"/>
  <c r="BD16" i="43"/>
  <c r="BH16" i="43"/>
  <c r="BL16" i="43"/>
  <c r="BP16" i="43"/>
  <c r="BT16" i="43"/>
  <c r="BX16" i="43"/>
  <c r="CB16" i="43"/>
  <c r="CF16" i="43"/>
  <c r="CJ16" i="43"/>
  <c r="CN16" i="43"/>
  <c r="CR16" i="43"/>
  <c r="CV16" i="43"/>
  <c r="O17" i="43"/>
  <c r="S17" i="43"/>
  <c r="W17" i="43"/>
  <c r="AA17" i="43"/>
  <c r="AE17" i="43"/>
  <c r="AI17" i="43"/>
  <c r="AM17" i="43"/>
  <c r="AQ17" i="43"/>
  <c r="AU17" i="43"/>
  <c r="AY17" i="43"/>
  <c r="AY20" i="43" s="1"/>
  <c r="BC17" i="43"/>
  <c r="BG17" i="43"/>
  <c r="BK17" i="43"/>
  <c r="BO17" i="43"/>
  <c r="BS17" i="43"/>
  <c r="BW17" i="43"/>
  <c r="CA17" i="43"/>
  <c r="CE17" i="43"/>
  <c r="CI17" i="43"/>
  <c r="CM17" i="43"/>
  <c r="CQ17" i="43"/>
  <c r="CU17" i="43"/>
  <c r="CY17" i="43"/>
  <c r="R18" i="43"/>
  <c r="V18" i="43"/>
  <c r="Z18" i="43"/>
  <c r="AD18" i="43"/>
  <c r="AH18" i="43"/>
  <c r="AL18" i="43"/>
  <c r="AP18" i="43"/>
  <c r="AT18" i="43"/>
  <c r="AX18" i="43"/>
  <c r="Q16" i="43"/>
  <c r="U16" i="43"/>
  <c r="Y16" i="43"/>
  <c r="AC16" i="43"/>
  <c r="AG16" i="43"/>
  <c r="AK16" i="43"/>
  <c r="AO16" i="43"/>
  <c r="AW16" i="43"/>
  <c r="BA16" i="43"/>
  <c r="BE16" i="43"/>
  <c r="BI16" i="43"/>
  <c r="BM16" i="43"/>
  <c r="BQ16" i="43"/>
  <c r="BQ20" i="43" s="1"/>
  <c r="BU16" i="43"/>
  <c r="BY16" i="43"/>
  <c r="CC16" i="43"/>
  <c r="CG16" i="43"/>
  <c r="CK16" i="43"/>
  <c r="CO16" i="43"/>
  <c r="CS16" i="43"/>
  <c r="CW16" i="43"/>
  <c r="P17" i="43"/>
  <c r="T17" i="43"/>
  <c r="X17" i="43"/>
  <c r="AB17" i="43"/>
  <c r="AF17" i="43"/>
  <c r="R16" i="43"/>
  <c r="AH16" i="43"/>
  <c r="AX16" i="43"/>
  <c r="BN16" i="43"/>
  <c r="CD16" i="43"/>
  <c r="CT16" i="43"/>
  <c r="Y17" i="43"/>
  <c r="AK17" i="43"/>
  <c r="BA17" i="43"/>
  <c r="BI17" i="43"/>
  <c r="BQ17" i="43"/>
  <c r="BY17" i="43"/>
  <c r="CG17" i="43"/>
  <c r="CO17" i="43"/>
  <c r="CW17" i="43"/>
  <c r="T18" i="43"/>
  <c r="AB18" i="43"/>
  <c r="AJ18" i="43"/>
  <c r="AR18" i="43"/>
  <c r="AZ18" i="43"/>
  <c r="BF18" i="43"/>
  <c r="BK18" i="43"/>
  <c r="BP18" i="43"/>
  <c r="BV18" i="43"/>
  <c r="CA18" i="43"/>
  <c r="CF18" i="43"/>
  <c r="CL18" i="43"/>
  <c r="CQ18" i="43"/>
  <c r="CV18" i="43"/>
  <c r="Q19" i="43"/>
  <c r="V19" i="43"/>
  <c r="AA19" i="43"/>
  <c r="AG19" i="43"/>
  <c r="AL19" i="43"/>
  <c r="AQ19" i="43"/>
  <c r="AW19" i="43"/>
  <c r="BB19" i="43"/>
  <c r="BG19" i="43"/>
  <c r="BM19" i="43"/>
  <c r="BR19" i="43"/>
  <c r="BW19" i="43"/>
  <c r="CC19" i="43"/>
  <c r="CH19" i="43"/>
  <c r="CL19" i="43"/>
  <c r="CP19" i="43"/>
  <c r="CT19" i="43"/>
  <c r="CX19" i="43"/>
  <c r="R15" i="43"/>
  <c r="V15" i="43"/>
  <c r="Z15" i="43"/>
  <c r="AD15" i="43"/>
  <c r="AH15" i="43"/>
  <c r="AL15" i="43"/>
  <c r="AP15" i="43"/>
  <c r="AT15" i="43"/>
  <c r="AX15" i="43"/>
  <c r="BB15" i="43"/>
  <c r="BF15" i="43"/>
  <c r="BN15" i="43"/>
  <c r="BR15" i="43"/>
  <c r="BV15" i="43"/>
  <c r="BZ15" i="43"/>
  <c r="CD15" i="43"/>
  <c r="CH15" i="43"/>
  <c r="CL15" i="43"/>
  <c r="CP15" i="43"/>
  <c r="CT15" i="43"/>
  <c r="CX15" i="43"/>
  <c r="D14" i="43"/>
  <c r="D20" i="43" s="1"/>
  <c r="V16" i="43"/>
  <c r="AL16" i="43"/>
  <c r="BB16" i="43"/>
  <c r="BR16" i="43"/>
  <c r="CH16" i="43"/>
  <c r="CX16" i="43"/>
  <c r="AC17" i="43"/>
  <c r="AN17" i="43"/>
  <c r="AV17" i="43"/>
  <c r="BD17" i="43"/>
  <c r="BL17" i="43"/>
  <c r="BT17" i="43"/>
  <c r="CB17" i="43"/>
  <c r="CJ17" i="43"/>
  <c r="CR17" i="43"/>
  <c r="O18" i="43"/>
  <c r="W18" i="43"/>
  <c r="AE18" i="43"/>
  <c r="AM18" i="43"/>
  <c r="AU18" i="43"/>
  <c r="BB18" i="43"/>
  <c r="BG18" i="43"/>
  <c r="BL18" i="43"/>
  <c r="BR18" i="43"/>
  <c r="BW18" i="43"/>
  <c r="CB18" i="43"/>
  <c r="CH18" i="43"/>
  <c r="CM18" i="43"/>
  <c r="CR18" i="43"/>
  <c r="CX18" i="43"/>
  <c r="R19" i="43"/>
  <c r="W19" i="43"/>
  <c r="AC19" i="43"/>
  <c r="AH19" i="43"/>
  <c r="AM19" i="43"/>
  <c r="AX19" i="43"/>
  <c r="BC19" i="43"/>
  <c r="BI19" i="43"/>
  <c r="BN19" i="43"/>
  <c r="BS19" i="43"/>
  <c r="BY19" i="43"/>
  <c r="CD19" i="43"/>
  <c r="CI19" i="43"/>
  <c r="CM19" i="43"/>
  <c r="CQ19" i="43"/>
  <c r="CU19" i="43"/>
  <c r="CY19" i="43"/>
  <c r="S15" i="43"/>
  <c r="W15" i="43"/>
  <c r="AA15" i="43"/>
  <c r="AE15" i="43"/>
  <c r="AI15" i="43"/>
  <c r="AM15" i="43"/>
  <c r="AQ15" i="43"/>
  <c r="AU15" i="43"/>
  <c r="AY15" i="43"/>
  <c r="BC15" i="43"/>
  <c r="BG15" i="43"/>
  <c r="BK15" i="43"/>
  <c r="BK20" i="43" s="1"/>
  <c r="BO15" i="43"/>
  <c r="BS15" i="43"/>
  <c r="BW15" i="43"/>
  <c r="CA15" i="43"/>
  <c r="CE15" i="43"/>
  <c r="CI15" i="43"/>
  <c r="CM15" i="43"/>
  <c r="CQ15" i="43"/>
  <c r="CQ20" i="43" s="1"/>
  <c r="CU15" i="43"/>
  <c r="CY15" i="43"/>
  <c r="Z16" i="43"/>
  <c r="AP16" i="43"/>
  <c r="BF16" i="43"/>
  <c r="BV16" i="43"/>
  <c r="CL16" i="43"/>
  <c r="Q17" i="43"/>
  <c r="AG17" i="43"/>
  <c r="AO17" i="43"/>
  <c r="AW17" i="43"/>
  <c r="BE17" i="43"/>
  <c r="BM17" i="43"/>
  <c r="BU17" i="43"/>
  <c r="CC17" i="43"/>
  <c r="CK17" i="43"/>
  <c r="CS17" i="43"/>
  <c r="P18" i="43"/>
  <c r="X18" i="43"/>
  <c r="AF18" i="43"/>
  <c r="AN18" i="43"/>
  <c r="AV18" i="43"/>
  <c r="BC18" i="43"/>
  <c r="BH18" i="43"/>
  <c r="BN18" i="43"/>
  <c r="BS18" i="43"/>
  <c r="BX18" i="43"/>
  <c r="CD18" i="43"/>
  <c r="CI18" i="43"/>
  <c r="CN18" i="43"/>
  <c r="CT18" i="43"/>
  <c r="CY18" i="43"/>
  <c r="S19" i="43"/>
  <c r="Y19" i="43"/>
  <c r="AD19" i="43"/>
  <c r="AI19" i="43"/>
  <c r="AO19" i="43"/>
  <c r="AT19" i="43"/>
  <c r="AY19" i="43"/>
  <c r="BE19" i="43"/>
  <c r="BO19" i="43"/>
  <c r="BU19" i="43"/>
  <c r="BZ19" i="43"/>
  <c r="CE19" i="43"/>
  <c r="CJ19" i="43"/>
  <c r="CN19" i="43"/>
  <c r="CR19" i="43"/>
  <c r="CV19" i="43"/>
  <c r="P15" i="43"/>
  <c r="T15" i="43"/>
  <c r="X15" i="43"/>
  <c r="X20" i="43" s="1"/>
  <c r="AB15" i="43"/>
  <c r="AF15" i="43"/>
  <c r="AJ15" i="43"/>
  <c r="AN15" i="43"/>
  <c r="AR15" i="43"/>
  <c r="AV15" i="43"/>
  <c r="AZ15" i="43"/>
  <c r="BD15" i="43"/>
  <c r="BH15" i="43"/>
  <c r="BL15" i="43"/>
  <c r="BP15" i="43"/>
  <c r="BT15" i="43"/>
  <c r="BX15" i="43"/>
  <c r="CB15" i="43"/>
  <c r="CF15" i="43"/>
  <c r="CJ15" i="43"/>
  <c r="CN15" i="43"/>
  <c r="CR15" i="43"/>
  <c r="CV15" i="43"/>
  <c r="AD16" i="43"/>
  <c r="CP16" i="43"/>
  <c r="AZ17" i="43"/>
  <c r="CF17" i="43"/>
  <c r="AA18" i="43"/>
  <c r="BD18" i="43"/>
  <c r="BZ18" i="43"/>
  <c r="CU18" i="43"/>
  <c r="AE19" i="43"/>
  <c r="BA19" i="43"/>
  <c r="BV19" i="43"/>
  <c r="CO19" i="43"/>
  <c r="U15" i="43"/>
  <c r="AK15" i="43"/>
  <c r="BA15" i="43"/>
  <c r="BQ15" i="43"/>
  <c r="CG15" i="43"/>
  <c r="CG20" i="43" s="1"/>
  <c r="CW15" i="43"/>
  <c r="AJ17" i="43"/>
  <c r="CV17" i="43"/>
  <c r="BO18" i="43"/>
  <c r="U19" i="43"/>
  <c r="BK19" i="43"/>
  <c r="CW19" i="43"/>
  <c r="BI15" i="43"/>
  <c r="CO15" i="43"/>
  <c r="CO20" i="43" s="1"/>
  <c r="BZ16" i="43"/>
  <c r="S18" i="43"/>
  <c r="BT18" i="43"/>
  <c r="Z19" i="43"/>
  <c r="BQ19" i="43"/>
  <c r="Q15" i="43"/>
  <c r="AW15" i="43"/>
  <c r="BM15" i="43"/>
  <c r="AT16" i="43"/>
  <c r="U17" i="43"/>
  <c r="BH17" i="43"/>
  <c r="CN17" i="43"/>
  <c r="AI18" i="43"/>
  <c r="BJ18" i="43"/>
  <c r="CE18" i="43"/>
  <c r="O19" i="43"/>
  <c r="AK19" i="43"/>
  <c r="BF19" i="43"/>
  <c r="CA19" i="43"/>
  <c r="CS19" i="43"/>
  <c r="Y15" i="43"/>
  <c r="AO15" i="43"/>
  <c r="BE15" i="43"/>
  <c r="BE20" i="43" s="1"/>
  <c r="BU15" i="43"/>
  <c r="CK15" i="43"/>
  <c r="BP17" i="43"/>
  <c r="AQ18" i="43"/>
  <c r="CJ18" i="43"/>
  <c r="AP19" i="43"/>
  <c r="CG19" i="43"/>
  <c r="AC15" i="43"/>
  <c r="BY15" i="43"/>
  <c r="AR17" i="43"/>
  <c r="BX17" i="43"/>
  <c r="AY18" i="43"/>
  <c r="CP18" i="43"/>
  <c r="AU19" i="43"/>
  <c r="CK19" i="43"/>
  <c r="AG15" i="43"/>
  <c r="CC15" i="43"/>
  <c r="CS15" i="43"/>
  <c r="AS8" i="43"/>
  <c r="BJ15" i="43"/>
  <c r="BJ9" i="43"/>
  <c r="DC14" i="43"/>
  <c r="CZ14" i="43"/>
  <c r="AS19" i="43"/>
  <c r="AS13" i="43"/>
  <c r="AS17" i="43"/>
  <c r="AS11" i="43"/>
  <c r="BJ17" i="43"/>
  <c r="BJ11" i="43"/>
  <c r="AS15" i="43"/>
  <c r="AS9" i="43"/>
  <c r="BJ10" i="43"/>
  <c r="BJ16" i="43"/>
  <c r="BJ13" i="43"/>
  <c r="BJ19" i="43"/>
  <c r="F16" i="43"/>
  <c r="J16" i="43"/>
  <c r="N16" i="43"/>
  <c r="H17" i="43"/>
  <c r="L17" i="43"/>
  <c r="F18" i="43"/>
  <c r="J18" i="43"/>
  <c r="N18" i="43"/>
  <c r="H19" i="43"/>
  <c r="L19" i="43"/>
  <c r="G15" i="43"/>
  <c r="K15" i="43"/>
  <c r="G16" i="43"/>
  <c r="K16" i="43"/>
  <c r="E17" i="43"/>
  <c r="I17" i="43"/>
  <c r="M17" i="43"/>
  <c r="G18" i="43"/>
  <c r="K18" i="43"/>
  <c r="E19" i="43"/>
  <c r="I19" i="43"/>
  <c r="M19" i="43"/>
  <c r="H15" i="43"/>
  <c r="L15" i="43"/>
  <c r="C14" i="43"/>
  <c r="C20" i="43" s="1"/>
  <c r="H16" i="43"/>
  <c r="L16" i="43"/>
  <c r="F17" i="43"/>
  <c r="J17" i="43"/>
  <c r="E16" i="43"/>
  <c r="K17" i="43"/>
  <c r="I18" i="43"/>
  <c r="G19" i="43"/>
  <c r="F15" i="43"/>
  <c r="N15" i="43"/>
  <c r="M16" i="43"/>
  <c r="M18" i="43"/>
  <c r="J15" i="43"/>
  <c r="H18" i="43"/>
  <c r="N19" i="43"/>
  <c r="I16" i="43"/>
  <c r="N17" i="43"/>
  <c r="L18" i="43"/>
  <c r="J19" i="43"/>
  <c r="I15" i="43"/>
  <c r="I20" i="43" s="1"/>
  <c r="E18" i="43"/>
  <c r="K19" i="43"/>
  <c r="G17" i="43"/>
  <c r="F19" i="43"/>
  <c r="M15" i="43"/>
  <c r="DB20" i="43"/>
  <c r="CT20" i="43"/>
  <c r="CC14" i="43"/>
  <c r="CK14" i="43"/>
  <c r="DA14" i="43"/>
  <c r="CY14" i="43"/>
  <c r="CI14" i="43"/>
  <c r="BH14" i="43"/>
  <c r="AN14" i="43"/>
  <c r="BC14" i="43"/>
  <c r="AW14" i="43"/>
  <c r="CL14" i="43"/>
  <c r="BV14" i="43"/>
  <c r="BE14" i="43"/>
  <c r="Q14" i="43"/>
  <c r="U14" i="43"/>
  <c r="Z14" i="43"/>
  <c r="AI14" i="43"/>
  <c r="AO14" i="43"/>
  <c r="DB14" i="43"/>
  <c r="CQ14" i="43"/>
  <c r="CA14" i="43"/>
  <c r="BK14" i="43"/>
  <c r="CN14" i="43"/>
  <c r="BT14" i="43"/>
  <c r="BD14" i="43"/>
  <c r="AV14" i="43"/>
  <c r="DC20" i="43"/>
  <c r="CZ17" i="43"/>
  <c r="BJ8" i="43"/>
  <c r="L20" i="43" l="1"/>
  <c r="CH20" i="43"/>
  <c r="M20" i="43"/>
  <c r="CZ20" i="43"/>
  <c r="AV20" i="43"/>
  <c r="AC20" i="43"/>
  <c r="U20" i="43"/>
  <c r="CJ20" i="43"/>
  <c r="BT20" i="43"/>
  <c r="CR20" i="43"/>
  <c r="CL20" i="43"/>
  <c r="BW20" i="43"/>
  <c r="BG20" i="43"/>
  <c r="AD20" i="43"/>
  <c r="CW20" i="43"/>
  <c r="CK20" i="43"/>
  <c r="BJ14" i="43"/>
  <c r="AS20" i="43"/>
  <c r="T20" i="43"/>
  <c r="CN20" i="43"/>
  <c r="CY20" i="43"/>
  <c r="AP20" i="43"/>
  <c r="J20" i="43"/>
  <c r="F20" i="43"/>
  <c r="E20" i="43"/>
  <c r="H20" i="43"/>
  <c r="BJ20" i="43"/>
  <c r="BL20" i="43"/>
  <c r="AN20" i="43"/>
  <c r="BR20" i="43"/>
  <c r="BB20" i="43"/>
  <c r="V20" i="43"/>
  <c r="CV20" i="43"/>
  <c r="CA20" i="43"/>
  <c r="O20" i="43"/>
  <c r="Y20" i="43"/>
  <c r="AX20" i="43"/>
  <c r="AB20" i="43"/>
  <c r="P20" i="43"/>
  <c r="AO20" i="43"/>
  <c r="BX20" i="43"/>
  <c r="BU20" i="43"/>
  <c r="R20" i="43"/>
  <c r="CM20" i="43"/>
  <c r="CX20" i="43"/>
  <c r="CI20" i="43"/>
  <c r="CP20" i="43"/>
  <c r="CS20" i="43"/>
  <c r="CU20" i="43"/>
  <c r="BV20" i="43"/>
  <c r="BS20" i="43"/>
  <c r="CB20" i="43"/>
  <c r="CE20" i="43"/>
  <c r="BH20" i="43"/>
  <c r="BI20" i="43"/>
  <c r="BD20" i="43"/>
  <c r="BN20" i="43"/>
  <c r="BM20" i="43"/>
  <c r="AZ20" i="43"/>
  <c r="BC20" i="43"/>
  <c r="BF20" i="43"/>
  <c r="BO20" i="43"/>
  <c r="AR20" i="43"/>
  <c r="AG20" i="43"/>
  <c r="AW20" i="43"/>
  <c r="AQ20" i="43"/>
  <c r="AT20" i="43"/>
  <c r="AU20" i="43"/>
  <c r="AA20" i="43"/>
  <c r="CD20" i="43"/>
  <c r="Q20" i="43"/>
  <c r="W20" i="43"/>
  <c r="K20" i="43"/>
  <c r="BA20" i="43"/>
  <c r="AF20" i="43"/>
  <c r="AI20" i="43"/>
  <c r="S20" i="43"/>
  <c r="AL20" i="43"/>
  <c r="BP20" i="43"/>
  <c r="AM20" i="43"/>
  <c r="BZ20" i="43"/>
  <c r="Z20" i="43"/>
  <c r="N20" i="43"/>
  <c r="G20" i="43"/>
  <c r="AS14" i="43"/>
  <c r="CC20" i="43"/>
  <c r="BY20" i="43"/>
  <c r="AK20" i="43"/>
  <c r="AE20" i="43"/>
  <c r="AH20" i="43"/>
</calcChain>
</file>

<file path=xl/sharedStrings.xml><?xml version="1.0" encoding="utf-8"?>
<sst xmlns="http://schemas.openxmlformats.org/spreadsheetml/2006/main" count="1427" uniqueCount="1073">
  <si>
    <r>
      <t xml:space="preserve">Scope
</t>
    </r>
    <r>
      <rPr>
        <sz val="11"/>
        <color theme="1"/>
        <rFont val="Calibri"/>
        <family val="2"/>
        <scheme val="minor"/>
      </rPr>
      <t>This methodology applies to National Competent Authorities. 
The quality of data exchanged through TREM is essential for adequate supervision of financial markets. Several flaws in quality have been detected in the past that affected the accuracy and coherence of transaction data that go into TREM. Even if the new TREM environment is more harmonized, it does not preclude some similar data quality issues to arise for different reasons such as:
•	the documentation is not clear enough,
•	the technical implementation is not as expected or intended, 
•	investment firm does not comply. 
Therefore, though the nature of this methodology may seem strictly technical, it is highly important for the quality of market supervision across the EU.
The purposes of these tests are different. 
1.	To find the data quality issues in TREM in order to constantly improve it.
2.	To assess the reasons behind these issues, and if they need a cross border or national remediation.
3.	To search and implement solutions. 
4.	To monitor the improvement on data quality.
In MiFID I a set of consistency tests were developed which primarily aim at improving the quality of transaction data exchanged via ESMA’s Transaction Reporting Exchange Mechanism (TREM). In MiFID II a similar set of statistical tests would also be run amended to the new regulation and integrating new tests. The tests are designed to detect reporting inconsistencies and errors pertaining to the national data which are afterwards exchanged between national competent authorities (NCAs).
The purpose of this document is to define the methodology for transaction reporting data tests (the Methodology) to be run by all NCAs on biannual basis. 
Based on the results of the tests, the MITF will prepare and submit to the relevant Standing Committees and the Board of Supervisors an annual report on the outcome of the two preceding analyses performed (the annual report will be based on the two tests performed in the preceding year). The report will, among others, indicate the NCAs involvement in the exercise, main findings of the tests run over the year, further actions (if any) taken by NCAs based on the results of the tests and their effects. Preparation of such report will also help in assessing the effectiveness of various tests and could contribute to the Methodology review process.</t>
    </r>
  </si>
  <si>
    <r>
      <t xml:space="preserve">Background
</t>
    </r>
    <r>
      <rPr>
        <sz val="11"/>
        <color theme="1"/>
        <rFont val="Calibri"/>
        <family val="2"/>
        <scheme val="minor"/>
      </rPr>
      <t xml:space="preserve">Currently there are two kinds of tests each addressing different issues: technical tests (TS) and analytical tests (AS). 
The set of technical tests is composed of 104 tests derived by the current technical validations (https://www.esma.europa.eu/sites/default/files/library/esma65-8-2594_annex_1_mifir_transaction_reporting_validation_rules.xlsx). </t>
    </r>
    <r>
      <rPr>
        <b/>
        <u/>
        <sz val="11"/>
        <color theme="1"/>
        <rFont val="Calibri"/>
        <family val="2"/>
        <scheme val="minor"/>
      </rPr>
      <t xml:space="preserve">
</t>
    </r>
    <r>
      <rPr>
        <sz val="11"/>
        <color theme="1"/>
        <rFont val="Calibri"/>
        <family val="2"/>
        <scheme val="minor"/>
      </rPr>
      <t>For each calculation, the aggregate results should be given for the five IFs which have the most flagged reports. The most 5 flagged IFs should be selected and ranked on the basis of the highest number of detected errors.  False positive should be excluded from the results: false positive should not be counted in the aggregate results template.</t>
    </r>
  </si>
  <si>
    <r>
      <t xml:space="preserve">Frequency and testing period of TREM TS Tests
</t>
    </r>
    <r>
      <rPr>
        <sz val="11"/>
        <rFont val="Calibri"/>
        <family val="2"/>
        <scheme val="minor"/>
      </rPr>
      <t>The tests should be performed every six months on monthly data set (April and October) of each year and deadlines for submission of the results to ESMA are end June and mid- January accordingly to the data quality work calendar provided in the Annex 4.2 of the Engagement Framework (ESMA74-362-449)</t>
    </r>
    <r>
      <rPr>
        <b/>
        <sz val="11"/>
        <rFont val="Calibri"/>
        <family val="2"/>
        <scheme val="minor"/>
      </rPr>
      <t xml:space="preserve">.
</t>
    </r>
    <r>
      <rPr>
        <sz val="11"/>
        <rFont val="Calibri"/>
        <family val="2"/>
        <scheme val="minor"/>
      </rPr>
      <t>Additional supporting document useful for the implementation of tests are: ESMA65-11-1194 FIRDS Reference Data Functional Specifications and ESMA/2015/ITMG/69TREM Exchange Interface Functional Specifications (FOR INTERNAL USE ONLY).</t>
    </r>
  </si>
  <si>
    <r>
      <t xml:space="preserve">Data Sets in scope
</t>
    </r>
    <r>
      <rPr>
        <sz val="11"/>
        <color theme="1"/>
        <rFont val="Calibri"/>
        <family val="2"/>
        <scheme val="minor"/>
      </rPr>
      <t xml:space="preserve">The test period is one month.  NCAs should use their best endeavours to ensure that the sample consist of at least 500,000 transaction reports. However, if the transaction reports collected during one month are inferior to 500,000, then 3 months of data should be used, even if there are less than 500,000 transactions during this period. 
Data set to be used for TS test is comprised of: all data errors (RJCT, PNDG, PART, CRPT) and accepted transactions (NEW + CANCELLED) received from local firms on the basis of the </t>
    </r>
    <r>
      <rPr>
        <b/>
        <sz val="11"/>
        <color theme="1"/>
        <rFont val="Calibri"/>
        <family val="2"/>
        <scheme val="minor"/>
      </rPr>
      <t>reporting date</t>
    </r>
    <r>
      <rPr>
        <sz val="11"/>
        <color theme="1"/>
        <rFont val="Calibri"/>
        <family val="2"/>
        <scheme val="minor"/>
      </rPr>
      <t xml:space="preserve">. Also the transactions reported by TVs on behalf of Non-MIFID IFs are in scope of TS tests.
TREM data are excluded and some NCAs expressed the usefulness of looking also at these statistics and the proposal of expanding the scope to TREM data will be considered in the next DQR. </t>
    </r>
  </si>
  <si>
    <r>
      <t xml:space="preserve">Population of the results (tab TREM_TS_aggregated _results)
</t>
    </r>
    <r>
      <rPr>
        <sz val="11"/>
        <color theme="1"/>
        <rFont val="Calibri"/>
        <family val="2"/>
        <scheme val="minor"/>
      </rPr>
      <t xml:space="preserve">1. Please populate only the white cells of the table in the tab 3. TREM_TS_aggregated _results. The light green cells, where relevant, will be filled automatically.
</t>
    </r>
    <r>
      <rPr>
        <sz val="11"/>
        <rFont val="Calibri"/>
        <family val="2"/>
        <scheme val="minor"/>
      </rPr>
      <t>2. In tabs 3 please provide only the corresponding statistics, without additional comments. Any remarks regarding particular test should be made in column DF of the template.</t>
    </r>
    <r>
      <rPr>
        <sz val="11"/>
        <color theme="1"/>
        <rFont val="Calibri"/>
        <family val="2"/>
        <scheme val="minor"/>
      </rPr>
      <t xml:space="preserve">
3. For the purpose of aggregation and analysis, please do not alter the format of cells.</t>
    </r>
    <r>
      <rPr>
        <b/>
        <u/>
        <sz val="11"/>
        <color theme="1"/>
        <rFont val="Calibri"/>
        <family val="2"/>
        <scheme val="minor"/>
      </rPr>
      <t xml:space="preserve">
</t>
    </r>
    <r>
      <rPr>
        <sz val="11"/>
        <color theme="1"/>
        <rFont val="Calibri"/>
        <family val="2"/>
        <scheme val="minor"/>
      </rPr>
      <t xml:space="preserve">4. Descriptions of tests are provided in tab TREM_TS_Description and should be used by the NCAs to perform the technical tests.
5. NCAs are invited to submit the results to </t>
    </r>
    <r>
      <rPr>
        <b/>
        <u/>
        <sz val="11"/>
        <color theme="3"/>
        <rFont val="Calibri"/>
        <family val="2"/>
        <scheme val="minor"/>
      </rPr>
      <t>mdp@esma.europa.eu</t>
    </r>
  </si>
  <si>
    <t>TEST GROUP</t>
  </si>
  <si>
    <t>(No Test)</t>
  </si>
  <si>
    <t>TEST FIRDS</t>
  </si>
  <si>
    <t>Purpuse of the test</t>
  </si>
  <si>
    <t>Period analysed</t>
  </si>
  <si>
    <t>To which data the Test is referring to?
Functional Specification pp.75-77 (Test No. 1-10)
TREM Exchange Interface Data Validations Rules (Test No. 11-99)
Technical Reporting instructions - MiFIR Transaction reporting (Test No. 100-104)</t>
  </si>
  <si>
    <t>Period of calculation</t>
  </si>
  <si>
    <t xml:space="preserve"> 1. Calculation</t>
  </si>
  <si>
    <t>Absolute result of calculation 1</t>
  </si>
  <si>
    <t>2. Calculation</t>
  </si>
  <si>
    <t>Aggregated result of the calculation 2</t>
  </si>
  <si>
    <t>3. Calculation</t>
  </si>
  <si>
    <t>Aggregated result of the calculation 3</t>
  </si>
  <si>
    <t xml:space="preserve">Comments </t>
  </si>
  <si>
    <t>I. File Error Reporting</t>
  </si>
  <si>
    <t>TREM_TS101</t>
  </si>
  <si>
    <t>The file cannot be decompressed.</t>
  </si>
  <si>
    <t>Monitoring the extent of rejected files  due to FIL-101</t>
  </si>
  <si>
    <t xml:space="preserve">1 month of data </t>
  </si>
  <si>
    <t>FIL - 101</t>
  </si>
  <si>
    <t>at the end of each month</t>
  </si>
  <si>
    <t xml:space="preserve">Sum the number of files that cannot be decompressed </t>
  </si>
  <si>
    <t>Number of files that cannot be decompressed  by the submitting entity</t>
  </si>
  <si>
    <t>Calculate the percentange of rejected files due to FIL-101 during the month in  comparison to the overall number of submitted files by the submitting entity</t>
  </si>
  <si>
    <t>Percentange of rejected files due to FIL-101 during the month in  comparison to the overall number of submitted files  the submitting entity</t>
  </si>
  <si>
    <t>Calculate the percentage of rejected files due to FIL-101 during the month in comparison to the overall number of submitted files</t>
  </si>
  <si>
    <t>percentage of rejected files due to FIL-101 during the month in comparison to the overall number of submitted files</t>
  </si>
  <si>
    <t>TREM_TS102</t>
  </si>
  <si>
    <t>The file contains more than 1 XML file.</t>
  </si>
  <si>
    <t>Monitoring the extent of rejected files  due to FIL-102</t>
  </si>
  <si>
    <t>FIL - 102</t>
  </si>
  <si>
    <t>Sum the number of  files that contains more than 1 XML file.</t>
  </si>
  <si>
    <t>Number of  files that contains more than 1 XML file by the submitting entity</t>
  </si>
  <si>
    <t>Calculate the percentange of rejected files due to FIL-102 during the month in  comparison to the overall number of submitted files by the submitting entity</t>
  </si>
  <si>
    <t xml:space="preserve"> Percentange of rejected files due to FIL-102 during the month in  comparison to the overall number of submitted files by  the submitting entity</t>
  </si>
  <si>
    <t xml:space="preserve">Calculate the percentange of rejected files due to FIL-102 during the month in  comparison to the overall number of submitted files </t>
  </si>
  <si>
    <t>percentage of rejected files due to FIL-102 during the month in comparison to the overall number of submitted files</t>
  </si>
  <si>
    <t>TREM_TS103</t>
  </si>
  <si>
    <t>The name of the XML file is not consistent with the name of its container ZIP file.</t>
  </si>
  <si>
    <t>Monitoring the extent of rejected files  due to FIL-103</t>
  </si>
  <si>
    <t>FIL - 103</t>
  </si>
  <si>
    <t>Sum the number of files whose names of the XML file that are not consistent with the name of its container ZIP file.</t>
  </si>
  <si>
    <t>Number of files whose names of the XML file that are not consistent with the name of its container ZIP file by the submitting entity</t>
  </si>
  <si>
    <t>Calculate the percentange of rejected files due to FIL-103 during the month in  comparison to the overall number of submitted files by the submitting entity</t>
  </si>
  <si>
    <t xml:space="preserve"> Percentange of rejected files due to FIL-103 during the month in  comparison to the overall number of submitted files by the submitting entity</t>
  </si>
  <si>
    <t xml:space="preserve">Calculate the percentange of rejected files due to FIL-103 during the month in  comparison to the overall number of submitted files </t>
  </si>
  <si>
    <t>percentage of rejected files due to FIL-103 during the month in comparison to the overall number of submitted files</t>
  </si>
  <si>
    <t>TREM_TS104</t>
  </si>
  <si>
    <t>The ISO 20022 Message Identifier in the BAH must refer to the latest schema approved</t>
  </si>
  <si>
    <t>Monitoring the extent of rejected files  due to FIL-104</t>
  </si>
  <si>
    <t>FIL - 104</t>
  </si>
  <si>
    <t>Sum the number of files whose ISO 20022 Message Identifier in the BAH must refer to the latest schema approved</t>
  </si>
  <si>
    <t>Number of files whose ISO 20022 Message Identifier in the BAH must refer to the latest schema approved by the submitting entity</t>
  </si>
  <si>
    <r>
      <t>Calculate the percentange of rejected files due to FIL-104 during the month in  comparison to the overall number of submitted files</t>
    </r>
    <r>
      <rPr>
        <strike/>
        <sz val="11"/>
        <rFont val="Calibri"/>
        <family val="2"/>
        <scheme val="minor"/>
      </rPr>
      <t xml:space="preserve"> </t>
    </r>
    <r>
      <rPr>
        <sz val="11"/>
        <rFont val="Calibri"/>
        <family val="2"/>
        <scheme val="minor"/>
      </rPr>
      <t>by the submitting entity</t>
    </r>
  </si>
  <si>
    <t xml:space="preserve"> Percentange of rejected files due to FIL-104 during the month in  comparison to the overall number of submitted files by  the submitting entity</t>
  </si>
  <si>
    <t xml:space="preserve">Calculate the percentange of rejected files due to FIL-104 during the month in  comparison to the overall number of submitted files </t>
  </si>
  <si>
    <t>percentage of rejected files due to FIL-104 during the month in comparison to the overall number of submitted files</t>
  </si>
  <si>
    <t>TREM_TS105</t>
  </si>
  <si>
    <r>
      <t xml:space="preserve">The file structure does not correspond to the XML schema : </t>
    </r>
    <r>
      <rPr>
        <sz val="11"/>
        <rFont val="Arial"/>
        <family val="2"/>
      </rPr>
      <t>[result of XML validation]</t>
    </r>
  </si>
  <si>
    <t>Monitoring the extent of rejected files  due to FIL-105</t>
  </si>
  <si>
    <t>FIL - 105</t>
  </si>
  <si>
    <t>Sum the number of files whose structure does not correspond to the XML schema : [result of XML validation]</t>
  </si>
  <si>
    <t>Number of files whose structure does not correspond to the XML schema : [result of XML validation]  by the submitting entity</t>
  </si>
  <si>
    <t>Calculate the percentange of rejected files due to FIL-105 during the month in  comparison to the overall number of submitted files by the submitting entity</t>
  </si>
  <si>
    <t xml:space="preserve"> Percentange of rejected files due to FIL-105 during the month in  comparison to the overall number of submitted files by the submitting entity</t>
  </si>
  <si>
    <t xml:space="preserve">Calculate the percentange of rejected files due to FIL-105 during the month in  comparison to the overall number of submitted files </t>
  </si>
  <si>
    <t>percentage of rejected files due to FIL-105 during the month in comparison to the overall number of submitted files</t>
  </si>
  <si>
    <t>TREM_TS107</t>
  </si>
  <si>
    <t>File &lt;Filename&gt; has already been submitted once.</t>
  </si>
  <si>
    <t>Monitoring the extent of rejected files  due to FIL-107</t>
  </si>
  <si>
    <t>FIL - 107</t>
  </si>
  <si>
    <t>Sum the number of files whose &lt;Filename&gt; that have already been submitted once.</t>
  </si>
  <si>
    <t>Number of files whose &lt;Filename&gt; that have already been submitted once by the submitting entity</t>
  </si>
  <si>
    <t>Calculate the percentange of rejected files due to FIL-107 during the month in  comparison to the overall number of submitted files by the submitting entity</t>
  </si>
  <si>
    <t xml:space="preserve"> Percentange of rejected files due to FIL-107 during the month in  comparison to the overall number of submitted files the submitting entity</t>
  </si>
  <si>
    <t xml:space="preserve">Calculate the percentange of rejected files due to FIL-107 during the month in  comparison to the overall number of submitted files </t>
  </si>
  <si>
    <t>percentage of rejected files due to FIL-107 during the month in comparison to the overall number of submitted files</t>
  </si>
  <si>
    <t>TREM_TS108</t>
  </si>
  <si>
    <t>The previous version of the file has been accepted.</t>
  </si>
  <si>
    <t>Monitoring the extent of rejected files  due to FIL-108</t>
  </si>
  <si>
    <t>FIL - 108</t>
  </si>
  <si>
    <t>Sum the number of previous version of the files that have been accepted.</t>
  </si>
  <si>
    <t>Number of previous version of the files that have been accepted  by the submitting entity</t>
  </si>
  <si>
    <t>Calculate the percentange of rejected files due to FIL-108 during the month in  comparison to the overall number of submitted files by  the submitting entity</t>
  </si>
  <si>
    <t xml:space="preserve"> Percentange of rejected files due to FIL-108 during the month in  comparison to the overall number of submitted files the submitting entity</t>
  </si>
  <si>
    <t xml:space="preserve">Calculate the percentange of rejected files due to FIL-108 during the month in  comparison to the overall number of submitted files </t>
  </si>
  <si>
    <t>percentage of rejected files due to FIL-108 during the month in comparison to the overall number of submitted files</t>
  </si>
  <si>
    <t>TREM_TS109</t>
  </si>
  <si>
    <r>
      <t xml:space="preserve">The corresponding file for the </t>
    </r>
    <r>
      <rPr>
        <sz val="10.5"/>
        <rFont val="Arial"/>
        <family val="2"/>
      </rPr>
      <t xml:space="preserve"> Previous File Sequence Number has not been received.</t>
    </r>
  </si>
  <si>
    <t>Monitoring the extent of rejected files  due to FIL-109</t>
  </si>
  <si>
    <t>FIL - 109</t>
  </si>
  <si>
    <t>Sum the number of corresponding files for the PreviousFileSequenceNumber that has not been received.</t>
  </si>
  <si>
    <t>Number of corresponding files for the PreviousFileSequenceNumber that has not been received by the submitting entity</t>
  </si>
  <si>
    <t>Calculate the percentange of rejected files due to FIL-109 during the month in  comparison to the overall number of submitted files by the submitting entity</t>
  </si>
  <si>
    <t xml:space="preserve"> Percentange of rejected files due to FIL-109 during the month in  comparison to the overall number of submitted files by the submitting entity</t>
  </si>
  <si>
    <t xml:space="preserve">Calculate the percentange of rejected files due to FIL-109 during the month in  comparison to the overall number of submitted files </t>
  </si>
  <si>
    <t>percentage of rejected files due to FIL-109 during the month in comparison to the overall number of submitted files</t>
  </si>
  <si>
    <t>TREM_TS110</t>
  </si>
  <si>
    <t>The file cannot be decrypted</t>
  </si>
  <si>
    <t>Monitoring the extent of rejected  files due to FIL-110</t>
  </si>
  <si>
    <t>FIL - 110</t>
  </si>
  <si>
    <t>Sum the number of files that cannot be decrypted.</t>
  </si>
  <si>
    <t>Number of files that cannot be decrypted by the submitting entity</t>
  </si>
  <si>
    <t>Calculate the percentange of rejected files due to FIL-110 during the month in  comparison to the overall number of submitted files by the submitting entity</t>
  </si>
  <si>
    <t xml:space="preserve"> Percentange of rejected files due to FIL-110 during the month in  comparison to the overall number of submitted files by the submitting entity</t>
  </si>
  <si>
    <t xml:space="preserve">Calculate the percentange of rejected files due to FIL-110 during the month in  comparison to the overall number of submitted files </t>
  </si>
  <si>
    <t>percentage of rejected files due to FIL-110 during the month in comparison to the overall number of submitted files</t>
  </si>
  <si>
    <t>TREM_TS111</t>
  </si>
  <si>
    <t>The signature is not recognized as a valid signature</t>
  </si>
  <si>
    <t>Monitoring the extent of rejected files  due to FIL-111</t>
  </si>
  <si>
    <t>FIL - 111</t>
  </si>
  <si>
    <t>Sum the number of files with an unrecognized  signature</t>
  </si>
  <si>
    <t>Number of files with an unrecognized  signature by the submitting entity</t>
  </si>
  <si>
    <t>Calculate the percentange of rejected files due to FIL-111 during the month in  comparison to the overall number of submitted files by the submitting entity</t>
  </si>
  <si>
    <t xml:space="preserve"> Percentange of rejected files due to FIL-111 during the month in  comparison to the overall number of submitted files by the submitting entity</t>
  </si>
  <si>
    <t xml:space="preserve">Calculate the percentange of rejected files due to FIL-111 during the month in  comparison to the overall number of submitted files </t>
  </si>
  <si>
    <t>percentage of rejected files due to FIL-111 during the month in comparison to the overall number of submitted files</t>
  </si>
  <si>
    <t xml:space="preserve">II. Content Error Reporting </t>
  </si>
  <si>
    <t>TREM_TS023</t>
  </si>
  <si>
    <t>Transaction report with the same transaction reference number has already been sent for the firm and not cancelled</t>
  </si>
  <si>
    <t>Monitoring the extent of transaction reports with the same transaction reference number that has already been sent for the firm and not cancelled</t>
  </si>
  <si>
    <t>CON-023</t>
  </si>
  <si>
    <t>Sum the Number of records that have been rejected due to CON-023 by NCA by IF</t>
  </si>
  <si>
    <t>Number of records that have been rejected due to CON-023 by NCA by IF</t>
  </si>
  <si>
    <t>Calculate the percentage of rejected transactions due to CON-023 during the month in comparison to the overall number of submitted transactions by the IF</t>
  </si>
  <si>
    <t xml:space="preserve"> percentage of rejected transactions due to CON-023 during the month in comparison to the overall number of submitted transactions by the IF</t>
  </si>
  <si>
    <t xml:space="preserve">Calculate the percentage of rejected transactions due to CON-023 during the month in comparison to the overall number of submitted transactions </t>
  </si>
  <si>
    <t xml:space="preserve"> percentage of rejected transactions due to CON-023 during the month in comparison to the overall number of submitted transactions </t>
  </si>
  <si>
    <t>TREM_TS024</t>
  </si>
  <si>
    <t>Transaction for cancellation cannot be found</t>
  </si>
  <si>
    <t>Monitoring the extent of transaction for cancellation that cannot be found</t>
  </si>
  <si>
    <t>CON-024</t>
  </si>
  <si>
    <t>Sum the Number of records that have been rejected due to CON-024 by NCA by IF</t>
  </si>
  <si>
    <t>Number of records that have been rejected due to CON-024 by NCA by IF</t>
  </si>
  <si>
    <t>Calculate the percentage of rejected transactions due to CON-024 during the month in comparison to the overall number of submitted transactions by the IF</t>
  </si>
  <si>
    <t xml:space="preserve"> percentage of rejected transactions due to CON-024 during the month in comparison to the overall number of submitted transactions by the IF</t>
  </si>
  <si>
    <t xml:space="preserve">Calculate the percentage of rejected transactions due to CON-024 during the month in comparison to the overall number of submitted transactions </t>
  </si>
  <si>
    <t xml:space="preserve"> percentage of rejected transactions due to CON-024 during the month in comparison to the overall number of submitted transactions </t>
  </si>
  <si>
    <t>TREM_TS025</t>
  </si>
  <si>
    <t>Transaction has already been cancelled</t>
  </si>
  <si>
    <t>Monitoring the extent of transactions that have already been cancelled</t>
  </si>
  <si>
    <t>CON-025</t>
  </si>
  <si>
    <t>Sum the  Number of records that have been rejected due to CON-025 by NCA by IF</t>
  </si>
  <si>
    <t>Number of records that have been rejected due to CON-025 by NCA by IF</t>
  </si>
  <si>
    <t>Calculate the percentage of rejected transactions due to CON-025 during the month in comparison to the overall number of submitted transactions by the IF</t>
  </si>
  <si>
    <t xml:space="preserve"> percentage of rejected transactions due to CON-025 during the month in comparison to the overall number of submitted transactions by the IF</t>
  </si>
  <si>
    <t xml:space="preserve">Calculate the percentage of rejected transactions due to CON-025 during the month in comparison to the overall number of submitted transactions </t>
  </si>
  <si>
    <t xml:space="preserve"> percentage of rejected transactions due to CON-025 during the month in comparison to the overall number of submitted transactions </t>
  </si>
  <si>
    <t>TREM_TS030</t>
  </si>
  <si>
    <t>Trading venue transaction identification code is inconsistent with the trading venue</t>
  </si>
  <si>
    <t>Monitoring the extent of trading venue transaction identification code that is inconsistent with the trading venue</t>
  </si>
  <si>
    <t>CON-030</t>
  </si>
  <si>
    <t>Sum the Number of records that have been rejected due to CON-030 by NCA by IF</t>
  </si>
  <si>
    <t>Number of records that have been rejected due to CON-030 by NCA by IF</t>
  </si>
  <si>
    <t>Calculate the percentage of rejected transactions due to CON-030 during the month in comparison to the overall number of submitted transactions by the IF</t>
  </si>
  <si>
    <t xml:space="preserve"> percentage of rejected transactions due to CON-030 during the month in comparison to the overall number of submitted transactions by the IF</t>
  </si>
  <si>
    <t xml:space="preserve">Calculate the percentage of rejected transactions due to CON-030 during the month in comparison to the overall number of submitted transactions </t>
  </si>
  <si>
    <t xml:space="preserve"> percentage of rejected transactions due to CON-030 during the month in comparison to the overall number of submitted transactions </t>
  </si>
  <si>
    <t>TREM_TS040</t>
  </si>
  <si>
    <t>The executing entity LEI is not valid</t>
  </si>
  <si>
    <t>Monitoring the extent of the executing entity LEI that is not valid</t>
  </si>
  <si>
    <t>CON-040</t>
  </si>
  <si>
    <t>Sum the Number of records that have been rejected due to CON-040 by NCA by IF</t>
  </si>
  <si>
    <t>Number of records that have been rejected due to CON-040 by NCA by IF</t>
  </si>
  <si>
    <t>Calculate the percentage of rejected transactions due to CON-040 during the month in comparison to the overall number of submitted transactions by the IF</t>
  </si>
  <si>
    <t xml:space="preserve"> percentage of rejected transactions due to CON-040 during the month in comparison to the overall number of submitted transactions by the IF</t>
  </si>
  <si>
    <t xml:space="preserve">Calculate the percentage of rejected transactions due to CON-040 during the month in comparison to the overall number of submitted transactions </t>
  </si>
  <si>
    <t xml:space="preserve"> percentage of rejected transactions due to CON-040 during the month in comparison to the overall number of submitted transactions </t>
  </si>
  <si>
    <t>TREM_TS041</t>
  </si>
  <si>
    <t>Monitoring the extent of The executing entity LEI that is not valid</t>
  </si>
  <si>
    <t>CON-041</t>
  </si>
  <si>
    <t>Sum the Number of records that have been rejected due to CON-041 by NCA by IF</t>
  </si>
  <si>
    <t>Number of records that have been rejected due to CON-041 by NCA by IF</t>
  </si>
  <si>
    <t>Calculate the percentage of rejected transactions due to CON-041 during the month in comparison to the overall number of submitted transactions by the IF</t>
  </si>
  <si>
    <t xml:space="preserve"> percentage of rejected transactions due to CON-041 during the month in comparison to the overall number of submitted transactions by the IF</t>
  </si>
  <si>
    <t xml:space="preserve">Calculate the percentage of rejected transactions due to CON-041 during the month in comparison to the overall number of submitted transactions </t>
  </si>
  <si>
    <t xml:space="preserve"> percentage of rejected transactions due to CON-041 during the month in comparison to the overall number of submitted transactions </t>
  </si>
  <si>
    <t>TREM_TS060</t>
  </si>
  <si>
    <t>Submitting entity LEI is not valid</t>
  </si>
  <si>
    <t>Monitoring the extent of Submitting entity LEI that is not valid</t>
  </si>
  <si>
    <t>CON-060</t>
  </si>
  <si>
    <t>Sum the Number of records that have been rejected due to CON-060 by NCA by IF</t>
  </si>
  <si>
    <t>Number of records that have been rejected due to CON-060 by NCA by IF</t>
  </si>
  <si>
    <t>Calculate the percentage of rejected transactions due to CON-060 during the month in comparison to the overall number of submitted transactions by the IF</t>
  </si>
  <si>
    <t xml:space="preserve"> percentage of rejected transactions due to CON-060 during the month in comparison to the overall number of submitted transactions by the IF</t>
  </si>
  <si>
    <t xml:space="preserve">Calculate the percentage of rejected transactions due to CON-060 during the month in comparison to the overall number of submitted transactions </t>
  </si>
  <si>
    <t xml:space="preserve"> percentage of rejected transactions due to CON-060 during the month in comparison to the overall number of submitted transactions </t>
  </si>
  <si>
    <t>TREM_TS070</t>
  </si>
  <si>
    <t>Buyer LEI XXX is not valid</t>
  </si>
  <si>
    <t>Monitoring the extent of Buyer LEI XXX that is not valid</t>
  </si>
  <si>
    <t>CON-070</t>
  </si>
  <si>
    <t>Sum the Number of records that have been rejected due to CON-070 by NCA by IF</t>
  </si>
  <si>
    <t>Number of records that have been rejected due to CON-070 by NCA by IF</t>
  </si>
  <si>
    <t>Calculate the percentage of rejected transactions due to CON-070 during the month in comparison to the overall number of submitted transactions by the IF</t>
  </si>
  <si>
    <t xml:space="preserve"> percentage of rejected transactions due to CON-070 during the month in comparison to the overall number of submitted transactions by the IF</t>
  </si>
  <si>
    <t xml:space="preserve">Calculate the percentage of rejected transactions due to CON-070 during the month in comparison to the overall number of submitted transactions </t>
  </si>
  <si>
    <t xml:space="preserve"> percentage of rejected transactions due to CON-070 during the month in comparison to the overall number of submitted transactions </t>
  </si>
  <si>
    <t>TREM_TS071</t>
  </si>
  <si>
    <t>Buyer national identification code XXX does not include valid country code</t>
  </si>
  <si>
    <t>Monitoring the extent of buyer national identification code XXX that does not include valid country code</t>
  </si>
  <si>
    <t>CON-071</t>
  </si>
  <si>
    <t>Sum the Number of records that have been rejected due to CON-071 by NCA by IF</t>
  </si>
  <si>
    <t>Number of records that have been rejected due to CON-071 by NCA by IF</t>
  </si>
  <si>
    <t>Calculate the percentage of rejected transactions due to CON-071 during the month in comparison to the overall number of submitted transactions by the IF</t>
  </si>
  <si>
    <t xml:space="preserve"> percentage of rejected transactions due to CON-071 during the month in comparison to the overall number of submitted transactions by the IF</t>
  </si>
  <si>
    <t xml:space="preserve">Calculate the percentage of rejected transactions due to CON-071 during the month in comparison to the overall number of submitted transactions </t>
  </si>
  <si>
    <t xml:space="preserve"> percentage of rejected transactions due to CON-071 during the month in comparison to the overall number of submitted transactions </t>
  </si>
  <si>
    <t>TREM_TS072</t>
  </si>
  <si>
    <t>Buyer MIC XXX is not valid for the trade date</t>
  </si>
  <si>
    <t>Monitoring the extent of buyer MIC XXX that is not valid for the trade date</t>
  </si>
  <si>
    <t>CON-072</t>
  </si>
  <si>
    <t>Sum the Number of records that have been rejected due to CON-072 by NCA by IF</t>
  </si>
  <si>
    <t>Number of records that have been rejected due to CON-072 by NCA by IF</t>
  </si>
  <si>
    <t>Calculate the percentage of rejected transactions due to CON-072 during the month in comparison to the overall number of submitted transactions by the IF</t>
  </si>
  <si>
    <t xml:space="preserve"> percentage of rejected transactions due to CON-072 during the month in comparison to the overall number of submitted transactions by the IF</t>
  </si>
  <si>
    <t xml:space="preserve">Calculate the percentage of rejected transactions due to CON-072 during the month in comparison to the overall number of submitted transactions </t>
  </si>
  <si>
    <t xml:space="preserve"> percentage of rejected transactions due to CON-072 during the month in comparison to the overall number of submitted transactions </t>
  </si>
  <si>
    <t>TREM_TS074</t>
  </si>
  <si>
    <t>The format of the buyer identification code is incorrect</t>
  </si>
  <si>
    <t>Monitoring the extent of the format of the buyer identification code that is incorrect</t>
  </si>
  <si>
    <t>CON-074</t>
  </si>
  <si>
    <t>Sum the Number of records that have been rejected due to CON-074 by NCA by IF</t>
  </si>
  <si>
    <t>Number of records that have been rejected due to CON-074 by NCA by IF</t>
  </si>
  <si>
    <t>Calculate the percentage of rejected transactions due to CON-074 during the month in comparison to the overall number of submitted transactions by the IF</t>
  </si>
  <si>
    <t xml:space="preserve"> percentage of rejected transactions due to CON-074 during the month in comparison to the overall number of submitted transactions by the IF</t>
  </si>
  <si>
    <t xml:space="preserve">Calculate the percentage of rejected transactions due to CON-074 during the month in comparison to the overall number of submitted transactions </t>
  </si>
  <si>
    <t xml:space="preserve"> percentage of rejected transactions due to CON-074 during the month in comparison to the overall number of submitted transactions </t>
  </si>
  <si>
    <t>TREM_TS073</t>
  </si>
  <si>
    <t>The CONCAT code is incorrect</t>
  </si>
  <si>
    <t>Monitoring the extent of the CONCAT code that is incorrect</t>
  </si>
  <si>
    <t>CON-073</t>
  </si>
  <si>
    <t>Sum the Number of records that have been rejected due to CON-073 by NCA by IF</t>
  </si>
  <si>
    <t>Number of records that have been rejected due to CON-073 by NCA by IF</t>
  </si>
  <si>
    <t>Calculate the percentage of rejected transactions due to CON-073 during the month in comparison to the overall number of submitted transactions by the IF</t>
  </si>
  <si>
    <t xml:space="preserve"> percentage of rejected transactions due to CON-073 during the month in comparison to the overall number of submitted transactions by the IF</t>
  </si>
  <si>
    <t xml:space="preserve">Calculate the percentage of rejected transactions due to CON-073 during the month in comparison to the overall number of submitted transactions </t>
  </si>
  <si>
    <t xml:space="preserve"> percentage of rejected transactions due to CON-073 during the month in comparison to the overall number of submitted transactions </t>
  </si>
  <si>
    <t>TREM_TS080</t>
  </si>
  <si>
    <t>Country code XXX is not valid for the trade date</t>
  </si>
  <si>
    <t>Monitoring the extent of Country code XXX is not valid for the trade date</t>
  </si>
  <si>
    <t>CON-080</t>
  </si>
  <si>
    <t>Sum the Number of records that have been rejected due to CON-080 by NCA by IF</t>
  </si>
  <si>
    <t>Number of records that have been rejected due to CON-080 by NCA by IF</t>
  </si>
  <si>
    <t>Calculate the percentage of rejected transactions due to CON-080 during the month in comparison to the overall number of submitted transactions by the IF</t>
  </si>
  <si>
    <t xml:space="preserve"> percentage of rejected transactions due to CON-080 during the month in comparison to the overall number of submitted transactions by the IF</t>
  </si>
  <si>
    <t xml:space="preserve">Calculate the percentage of rejected transactions due to CON-080 during the month in comparison to the overall number of submitted transactions </t>
  </si>
  <si>
    <t xml:space="preserve"> percentage of rejected transactions due to CON-080 during the month in comparison to the overall number of submitted transactions </t>
  </si>
  <si>
    <t>TREM_TS120</t>
  </si>
  <si>
    <t>Buyer decision maker LEI XXX is not valid</t>
  </si>
  <si>
    <t>Monitoring the extent of Buyer decision maker LEI XXX is not valid</t>
  </si>
  <si>
    <t>CON-120</t>
  </si>
  <si>
    <t>Sum the Number of records that have been rejected due to CON-120 by NCA by IF</t>
  </si>
  <si>
    <t>Number of records that have been rejected due to CON-120 by NCA by IF</t>
  </si>
  <si>
    <t>Calculate the percentage of rejected transactions due to CON-120 during the month in comparison to the overall number of submitted transactions by the IF</t>
  </si>
  <si>
    <t xml:space="preserve"> percentage of rejected transactions due to CON-120 during the month in comparison to the overall number of submitted transactions by the IF</t>
  </si>
  <si>
    <t xml:space="preserve">Calculate the percentage of rejected transactions due to CON-120 during the month in comparison to the overall number of submitted transactions </t>
  </si>
  <si>
    <t xml:space="preserve"> percentage of rejected transactions due to CON-120 during the month in comparison to the overall number of submitted transactions </t>
  </si>
  <si>
    <t>TREM_TS121</t>
  </si>
  <si>
    <t>Buyer decision maker identification code XXX does not include valid country code</t>
  </si>
  <si>
    <t>Monitoring the extent of Buyer decision maker identification code XXX does not include valid country code</t>
  </si>
  <si>
    <t>CON-121</t>
  </si>
  <si>
    <t>Sum the Number of records that have been rejected due to CON-121 by NCA by IF</t>
  </si>
  <si>
    <t>Number of records that have been rejected due to CON-121 by NCA by IF</t>
  </si>
  <si>
    <t>Calculate the percentage of rejected transactions due to CON-121 during the month in comparison to the overall number of submitted transactions by the IF</t>
  </si>
  <si>
    <t xml:space="preserve"> percentage of rejected transactions due to CON-121 during the month in comparison to the overall number of submitted transactions by the IF</t>
  </si>
  <si>
    <t xml:space="preserve">Calculate the percentage of rejected transactions due to CON-121 during the month in comparison to the overall number of submitted transactions </t>
  </si>
  <si>
    <t xml:space="preserve"> percentage of rejected transactions due to CON-121 during the month in comparison to the overall number of submitted transactions </t>
  </si>
  <si>
    <t>TREM_TS123</t>
  </si>
  <si>
    <t>The format of the buyer decision maker code is incorrect</t>
  </si>
  <si>
    <t>Monitoring the extent of The format of the buyer decision maker code is incorrect</t>
  </si>
  <si>
    <t>CON-123</t>
  </si>
  <si>
    <t>Sum the Number of records that have been rejected due to CON-123 by NCA by IF</t>
  </si>
  <si>
    <t>Number of records that have been rejected due to CON-123 by NCA by IF</t>
  </si>
  <si>
    <t>Calculate the percentage of rejected transactions due to CON-123 during the month in comparison to the overall number of submitted transactions by the IF</t>
  </si>
  <si>
    <t xml:space="preserve"> percentage of rejected transactions due to CON-123 during the month in comparison to the overall number of submitted transactions by the IF</t>
  </si>
  <si>
    <t xml:space="preserve">Calculate the percentage of rejected transactions due to CON-123 during the month in comparison to the overall number of submitted transactions </t>
  </si>
  <si>
    <t xml:space="preserve"> percentage of rejected transactions due to CON-123 during the month in comparison to the overall number of submitted transactions </t>
  </si>
  <si>
    <t>TREM_TS122</t>
  </si>
  <si>
    <t>CON-122</t>
  </si>
  <si>
    <t>Sum the Number of records that have been rejected due to CON-122 by NCA by IF</t>
  </si>
  <si>
    <t>Number of records that have been rejected due to CON-122 by NCA by IF</t>
  </si>
  <si>
    <t>Calculate the percentage of rejected transactions due to CON-122 during the month in comparison to the overall number of submitted transactions by the IF</t>
  </si>
  <si>
    <t xml:space="preserve"> percentage of rejected transactions due to CON-122 during the month in comparison to the overall number of submitted transactions by the IF</t>
  </si>
  <si>
    <t xml:space="preserve">Calculate the percentage of rejected transactions due to CON-122 during the month in comparison to the overall number of submitted transactions </t>
  </si>
  <si>
    <t xml:space="preserve"> percentage of rejected transactions due to CON-122 during the month in comparison to the overall number of submitted transactions </t>
  </si>
  <si>
    <t>TREM_TS160</t>
  </si>
  <si>
    <t xml:space="preserve">Seller LEI XXX is not valid </t>
  </si>
  <si>
    <t xml:space="preserve">Monitoring the extent of seller LEI XXX that is not valid </t>
  </si>
  <si>
    <t>CON-160</t>
  </si>
  <si>
    <t>Sum the Number of records that have been rejected due to CON-160 by NCA by IF</t>
  </si>
  <si>
    <t>Number of records that have been rejected due to CON-160 by NCA by IF</t>
  </si>
  <si>
    <t>Calculate the percentage of rejected transactions due to CON-160 during the month in comparison to the overall number of submitted transactions by the IF</t>
  </si>
  <si>
    <t xml:space="preserve"> percentage of rejected transactions due to CON-160 during the month in comparison to the overall number of submitted transactions by the IF</t>
  </si>
  <si>
    <t xml:space="preserve">Calculate the percentage of rejected transactions due to CON-160 during the month in comparison to the overall number of submitted transactions </t>
  </si>
  <si>
    <t xml:space="preserve"> percentage of rejected transactions due to CON-160 during the month in comparison to the overall number of submitted transactions </t>
  </si>
  <si>
    <t>TREM_TS161</t>
  </si>
  <si>
    <t>Seller national identification code XXX does not include valid country code</t>
  </si>
  <si>
    <t>Monitoring the extent of seller national identification code XXX that does not include valid country code</t>
  </si>
  <si>
    <t>CON-161</t>
  </si>
  <si>
    <t>Sum the Number of records that have been rejected due to CON-161 by NCA by IF</t>
  </si>
  <si>
    <t>Number of records that have been rejected due to CON-161 by NCA by IF</t>
  </si>
  <si>
    <t>Calculate the percentage of rejected transactions due to CON-161 during the month in comparison to the overall number of submitted transactions by the IF</t>
  </si>
  <si>
    <t xml:space="preserve"> percentage of rejected transactions due to CON-161 during the month in comparison to the overall number of submitted transactions by the IF</t>
  </si>
  <si>
    <t xml:space="preserve">Calculate the percentage of rejected transactions due to CON-161 during the month in comparison to the overall number of submitted transactions </t>
  </si>
  <si>
    <t xml:space="preserve"> percentage of rejected transactions due to CON-161 during the month in comparison to the overall number of submitted transactions </t>
  </si>
  <si>
    <t>TREM_TS162</t>
  </si>
  <si>
    <t>Seller MIC XXX is not valid for the trade date</t>
  </si>
  <si>
    <t>Monitoring the extent of seller MIC XXX that is not valid for the trade date</t>
  </si>
  <si>
    <t>CON-162</t>
  </si>
  <si>
    <t>Sum the Number of records that have been rejected due to CON-162 by NCA by IF</t>
  </si>
  <si>
    <t>Number of records that have been rejected due to CON-162 by NCA by IF</t>
  </si>
  <si>
    <t>Calculate the percentage of rejected transactions due to CON-162 during the month in comparison to the overall number of submitted transactions by the IF</t>
  </si>
  <si>
    <t xml:space="preserve"> percentage of rejected transactions due to CON-162 during the month in comparison to the overall number of submitted transactions by the IF</t>
  </si>
  <si>
    <t xml:space="preserve">Calculate the percentage of rejected transactions due to CON-162 during the month in comparison to the overall number of submitted transactions </t>
  </si>
  <si>
    <t xml:space="preserve"> percentage of rejected transactions due to CON-162 during the month in comparison to the overall number of submitted transactions </t>
  </si>
  <si>
    <t>TREM_TS164</t>
  </si>
  <si>
    <t>The format of the seller code is incorrect</t>
  </si>
  <si>
    <t>Monitoring the extent of the format of the seller code that is incorrect</t>
  </si>
  <si>
    <t>CON-164</t>
  </si>
  <si>
    <t>Sum the Number of records that have been rejected due to CON-164 by NCA by IF</t>
  </si>
  <si>
    <t>Number of records that have been rejected due to CON-164 by NCA by IF</t>
  </si>
  <si>
    <t>Calculate the percentage of rejected transactions due to CON-164 during the month in comparison to the overall number of submitted transactions by the IF</t>
  </si>
  <si>
    <t xml:space="preserve"> percentage of rejected transactions due to CON-164 during the month in comparison to the overall number of submitted transactions by the IF</t>
  </si>
  <si>
    <t xml:space="preserve">Calculate the percentage of rejected transactions due to CON-164 during the month in comparison to the overall number of submitted transactions </t>
  </si>
  <si>
    <t xml:space="preserve"> percentage of rejected transactions due to CON-164 during the month in comparison to the overall number of submitted transactions </t>
  </si>
  <si>
    <t>TREM_TS163</t>
  </si>
  <si>
    <t>CON-163</t>
  </si>
  <si>
    <t>Sum the Number of records that have been rejected due to CON-163 by NCA by IF</t>
  </si>
  <si>
    <t>Number of records that have been rejected due to CON-163 by NCA by IF</t>
  </si>
  <si>
    <t>Calculate the percentage of rejected transactions due to CON-163 during the month in comparison to the overall number of submitted transactions by the IF</t>
  </si>
  <si>
    <t xml:space="preserve"> percentage of rejected transactions due to CON-163 during the month in comparison to the overall number of submitted transactions by the IF</t>
  </si>
  <si>
    <t xml:space="preserve">Calculate the percentage of rejected transactions due to CON-163 during the month in comparison to the overall number of submitted transactions </t>
  </si>
  <si>
    <t xml:space="preserve"> percentage of rejected transactions due to CON-163 during the month in comparison to the overall number of submitted transactions </t>
  </si>
  <si>
    <t>TREM_TS170</t>
  </si>
  <si>
    <t>Monitoring the extent of country code XXX that is not valid for the trade date</t>
  </si>
  <si>
    <t>CON-170</t>
  </si>
  <si>
    <t>Sum the Number of records that have been rejected due to CON-170 by NCA by IF</t>
  </si>
  <si>
    <t>Number of records that have been rejected due to CON-170 by NCA by IF</t>
  </si>
  <si>
    <t>Calculate the percentage of rejected transactions due to CON-170 during the month in comparison to the overall number of submitted transactions by the IF</t>
  </si>
  <si>
    <t xml:space="preserve"> percentage of rejected transactions due to CON-170 during the month in comparison to the overall number of submitted transactions by the IF</t>
  </si>
  <si>
    <t xml:space="preserve">Calculate the percentage of rejected transactions due to CON-170 during the month in comparison to the overall number of submitted transactions </t>
  </si>
  <si>
    <t xml:space="preserve"> percentage of rejected transactions due to CON-170 during the month in comparison to the overall number of submitted transactions </t>
  </si>
  <si>
    <t>TREM_TS210</t>
  </si>
  <si>
    <r>
      <t>Seller decision maker LEI XXX is not valid</t>
    </r>
    <r>
      <rPr>
        <strike/>
        <sz val="9"/>
        <rFont val="Calibri"/>
        <family val="2"/>
        <scheme val="minor"/>
      </rPr>
      <t xml:space="preserve"> </t>
    </r>
  </si>
  <si>
    <t xml:space="preserve">Monitoring the extent of seller decision maker LEI XXX that is not valid </t>
  </si>
  <si>
    <t>CON-210</t>
  </si>
  <si>
    <t>Sum the Number of records that have been rejected due to CON-210 by NCA by IF</t>
  </si>
  <si>
    <t>Number of records that have been rejected due to CON-210 by NCA by IF</t>
  </si>
  <si>
    <t>Calculate the percentage of rejected transactions due to CON-210 during the month in comparison to the overall number of submitted transactions by the IF</t>
  </si>
  <si>
    <t xml:space="preserve"> percentage of rejected transactions due to CON-210 during the month in comparison to the overall number of submitted transactions by the IF</t>
  </si>
  <si>
    <t xml:space="preserve">Calculate the percentage of rejected transactions due to CON-210 during the month in comparison to the overall number of submitted transactions </t>
  </si>
  <si>
    <t xml:space="preserve"> percentage of rejected transactions due to CON-210 during the month in comparison to the overall number of submitted transactions </t>
  </si>
  <si>
    <t>TREM_TS211</t>
  </si>
  <si>
    <t>Seller decision maker identification code XXX does not include valid country code</t>
  </si>
  <si>
    <t>Monitoring the extent of seller decision maker identification code XXX that does not include valid country code</t>
  </si>
  <si>
    <t>CON-211</t>
  </si>
  <si>
    <t>Sum the Number of records that have been rejected due to CON-211 by NCA by IF</t>
  </si>
  <si>
    <t>Number of records that have been rejected due to CON-211 by NCA by IF</t>
  </si>
  <si>
    <t>Calculate the percentage of rejected transactions due to CON-211 during the month in comparison to the overall number of submitted transactions by the IF</t>
  </si>
  <si>
    <t xml:space="preserve"> percentage of rejected transactions due to CON-211 during the month in comparison to the overall number of submitted transactions by the IF</t>
  </si>
  <si>
    <t xml:space="preserve">Calculate the percentage of rejected transactions due to CON-211 during the month in comparison to the overall number of submitted transactions </t>
  </si>
  <si>
    <t xml:space="preserve"> percentage of rejected transactions due to CON-211 during the month in comparison to the overall number of submitted transactions </t>
  </si>
  <si>
    <t>TREM_TS213</t>
  </si>
  <si>
    <t>The format of the seller decision maker code is incorrect</t>
  </si>
  <si>
    <t>Monitoring the extent of the format of the seller decision maker code that is incorrect</t>
  </si>
  <si>
    <t>CON-213</t>
  </si>
  <si>
    <t>Sum the Number of records that have been rejected due to CON-213 by NCA by IF</t>
  </si>
  <si>
    <t>Number of records that have been rejected due to CON-213 by NCA by IF</t>
  </si>
  <si>
    <t>Calculate the percentage of rejected transactions due to CON-213 during the month in comparison to the overall number of submitted transactions by the IF</t>
  </si>
  <si>
    <t xml:space="preserve"> percentage of rejected transactions due to CON-213 during the month in comparison to the overall number of submitted transactions by the IF</t>
  </si>
  <si>
    <t xml:space="preserve">Calculate the percentage of rejected transactions due to CON-213 during the month in comparison to the overall number of submitted transactions </t>
  </si>
  <si>
    <t xml:space="preserve"> percentage of rejected transactions due to CON-213 during the month in comparison to the overall number of submitted transactions </t>
  </si>
  <si>
    <t>TREM_TS212</t>
  </si>
  <si>
    <t>CON-212</t>
  </si>
  <si>
    <t>Sum the Number of records that have been rejected due to CON-212 by NCA by IF</t>
  </si>
  <si>
    <t>Number of records that have been rejected due to CON-212 by NCA by IF</t>
  </si>
  <si>
    <t>Calculate the percentage of rejected transactions due to CON-212 during the month in comparison to the overall number of submitted transactions by the IF</t>
  </si>
  <si>
    <t xml:space="preserve"> percentage of rejected transactions due to CON-212 during the month in comparison to the overall number of submitted transactions by the IF</t>
  </si>
  <si>
    <t xml:space="preserve">Calculate the percentage of rejected transactions due to CON-212 during the month in comparison to the overall number of submitted transactions </t>
  </si>
  <si>
    <t xml:space="preserve"> percentage of rejected transactions due to CON-212 during the month in comparison to the overall number of submitted transactions </t>
  </si>
  <si>
    <t>TREM_TS251</t>
  </si>
  <si>
    <t>Transmission of order indicator is incorrect</t>
  </si>
  <si>
    <t>Monitoring the extent of transmission of order indicator that is incorrect</t>
  </si>
  <si>
    <t>CON-251</t>
  </si>
  <si>
    <t>Sum the Number of records that have been rejected due to CON-251 by NCA by IF</t>
  </si>
  <si>
    <t>Number of records that have been rejected due to CON-251 by NCA by IF</t>
  </si>
  <si>
    <t>Calculate the percentage of rejected transactions due to CON-251 during the month in comparison to the overall number of submitted transactions by the IF</t>
  </si>
  <si>
    <t xml:space="preserve"> percentage of rejected transactions due to CON-251 during the month in comparison to the overall number of submitted transactions by the IF</t>
  </si>
  <si>
    <t xml:space="preserve">Calculate the percentage of rejected transactions due to CON-251 during the month in comparison to the overall number of submitted transactions </t>
  </si>
  <si>
    <t xml:space="preserve"> percentage of rejected transactions due to CON-251 during the month in comparison to the overall number of submitted transactions </t>
  </si>
  <si>
    <t>TREM_TS260</t>
  </si>
  <si>
    <t xml:space="preserve">Firm transmitting identification code for the buyer LEI is not valid </t>
  </si>
  <si>
    <t xml:space="preserve">Monitoring the extent of firm transmitting identification code for the buyer LEI that is not valid </t>
  </si>
  <si>
    <t>CON-260</t>
  </si>
  <si>
    <t>Sum the Number of records that have been rejected due to CON-260 by NCA by IF</t>
  </si>
  <si>
    <t>Number of records that have been rejected due to CON-260 by NCA by IF</t>
  </si>
  <si>
    <t>Calculate the percentage of rejected transactions due to CON-260 during the month in comparison to the overall number of submitted transactions by the IF</t>
  </si>
  <si>
    <t xml:space="preserve"> percentage of rejected transactions due to CON-260 during the month in comparison to the overall number of submitted transactions by the IF</t>
  </si>
  <si>
    <t xml:space="preserve">Calculate the percentage of rejected transactions due to CON-260 during the month in comparison to the overall number of submitted transactions </t>
  </si>
  <si>
    <t xml:space="preserve"> percentage of rejected transactions due to CON-260 during the month in comparison to the overall number of submitted transactions </t>
  </si>
  <si>
    <t>TREM_TS270</t>
  </si>
  <si>
    <t xml:space="preserve">Firm transmitting identification code for the seller LEI is not valid </t>
  </si>
  <si>
    <t xml:space="preserve">Monitoring the extent of firm transmitting identification code for the seller LEI that is not valid </t>
  </si>
  <si>
    <t>CON-270</t>
  </si>
  <si>
    <t>Sum the Number of records that have been rejected due to CON-270 by NCA by IF</t>
  </si>
  <si>
    <t>Number of records that have been rejected due to CON-270 by NCA by IF</t>
  </si>
  <si>
    <t>Calculate the percentage of rejected transactions due to CON-270 during the month in comparison to the overall number of submitted transactions by the IF</t>
  </si>
  <si>
    <t xml:space="preserve"> percentage of rejected transactions due to CON-270 during the month in comparison to the overall number of submitted transactions by the IF</t>
  </si>
  <si>
    <t xml:space="preserve">Calculate the percentage of rejected transactions due to CON-270 during the month in comparison to the overall number of submitted transactions </t>
  </si>
  <si>
    <t xml:space="preserve"> percentage of rejected transactions due to CON-270 during the month in comparison to the overall number of submitted transactions </t>
  </si>
  <si>
    <t>TREM_TS280</t>
  </si>
  <si>
    <t>Trading date time is in the future</t>
  </si>
  <si>
    <t>Monitoring the extent of trading date time that is in the future</t>
  </si>
  <si>
    <t>CON-280</t>
  </si>
  <si>
    <t>Sum the Number of records that have been rejected due to CON-280 by NCA by IF</t>
  </si>
  <si>
    <t>Number of records that have been rejected due to CON-280 by NCA by IF</t>
  </si>
  <si>
    <t>Calculate the percentage of rejected transactions due to CON-280 during the month in comparison to the overall number of submitted transactions by the IF</t>
  </si>
  <si>
    <t xml:space="preserve"> percentage of rejected transactions due to CON-280 during the month in comparison to the overall number of submitted transactions by the IF</t>
  </si>
  <si>
    <t xml:space="preserve">Calculate the percentage of rejected transactions due to CON-280 during the month in comparison to the overall number of submitted transactions </t>
  </si>
  <si>
    <t xml:space="preserve"> percentage of rejected transactions due to CON-280 during the month in comparison to the overall number of submitted transactions </t>
  </si>
  <si>
    <t>TREM_TS281</t>
  </si>
  <si>
    <t>Trade date is too far in the past</t>
  </si>
  <si>
    <t>Monitoring the extent of trade date that is too far in the past</t>
  </si>
  <si>
    <t>CON-281</t>
  </si>
  <si>
    <t>Sum the Number of records that have been rejected due to CON-281 by NCA by IF</t>
  </si>
  <si>
    <t>Number of records that have been rejected due to CON-281 by NCA by IF</t>
  </si>
  <si>
    <t>Calculate the percentage of rejected transactions due to CON-281 during the month in comparison to the overall number of submitted transactions by the IF</t>
  </si>
  <si>
    <t xml:space="preserve"> percentage of rejected transactions due to CON-281 during the month in comparison to the overall number of submitted transactions by the IF</t>
  </si>
  <si>
    <t xml:space="preserve">Calculate the percentage of rejected transactions due to CON-281 during the month in comparison to the overall number of submitted transactions </t>
  </si>
  <si>
    <t xml:space="preserve"> percentage of rejected transactions due to CON-281 during the month in comparison to the overall number of submitted transactions </t>
  </si>
  <si>
    <t>TREM_TS290</t>
  </si>
  <si>
    <t>When using 'DEAL' either Buyer or Seller should be identical with the executing entity identification code</t>
  </si>
  <si>
    <t>Monitoring the extent of used 'DEAL' either as Buyer or Seller that should be identical with the executing entity identification code</t>
  </si>
  <si>
    <t>CON-290</t>
  </si>
  <si>
    <t>Sum the Number of records that have been rejected due to CON-290 by NCA by IF</t>
  </si>
  <si>
    <t>Number of records that have been rejected due to CON-290 by NCA by IF</t>
  </si>
  <si>
    <t>Calculate the percentage of rejected transactions due to CON-290 during the month in comparison to the overall number of submitted transactions by the IF</t>
  </si>
  <si>
    <t xml:space="preserve"> percentage of rejected transactions due to CON-290 during the month in comparison to the overall number of submitted transactions by the IF</t>
  </si>
  <si>
    <t xml:space="preserve">Calculate the percentage of rejected transactions due to CON-290 during the month in comparison to the overall number of submitted transactions </t>
  </si>
  <si>
    <t xml:space="preserve"> percentage of rejected transactions due to CON-290 during the month in comparison to the overall number of submitted transactions </t>
  </si>
  <si>
    <t>TREM_TS310</t>
  </si>
  <si>
    <t>Currency code is not valid for the trade date</t>
  </si>
  <si>
    <t>Monitoring the extent of currency code that is not valid for the trade date</t>
  </si>
  <si>
    <t>CON-310</t>
  </si>
  <si>
    <t>Sum the Number of records that have been rejected due to CON-310 by NCA by IF</t>
  </si>
  <si>
    <t>Number of records that have been rejected due to CON-310 by NCA by IF</t>
  </si>
  <si>
    <t>Calculate the percentage of rejected transactions due to CON-310 during the month in comparison to the overall number of submitted transactions by the IF</t>
  </si>
  <si>
    <t xml:space="preserve"> percentage of rejected transactions due to CON-310 during the month in comparison to the overall number of submitted transactions by the IF</t>
  </si>
  <si>
    <t xml:space="preserve">Calculate the percentage of rejected transactions due to CON-310 during the month in comparison to the overall number of submitted transactions </t>
  </si>
  <si>
    <t xml:space="preserve"> percentage of rejected transactions due to CON-310 during the month in comparison to the overall number of submitted transactions </t>
  </si>
  <si>
    <t>TREM_TS330</t>
  </si>
  <si>
    <t>Price notation is incorrect</t>
  </si>
  <si>
    <t>Monitoring the extent of price notation that is incorrect</t>
  </si>
  <si>
    <t>CON-330</t>
  </si>
  <si>
    <t>Sum the Number of records that have been rejected due to CON-330 by NCA by IF</t>
  </si>
  <si>
    <t>Number of records that have been rejected due to CON-330 by NCA by IF</t>
  </si>
  <si>
    <t>Calculate the percentage of rejected transactions due to CON-330 during the month in comparison to the overall number of submitted transactions by the IF</t>
  </si>
  <si>
    <t xml:space="preserve"> percentage of rejected transactions due to CON-330 during the month in comparison to the overall number of submitted transactions by the IF</t>
  </si>
  <si>
    <t xml:space="preserve">Calculate the percentage of rejected transactions due to CON-330 during the month in comparison to the overall number of submitted transactions </t>
  </si>
  <si>
    <t xml:space="preserve"> percentage of rejected transactions due to CON-330 during the month in comparison to the overall number of submitted transactions </t>
  </si>
  <si>
    <t>TREM_TS331</t>
  </si>
  <si>
    <t>CON-331</t>
  </si>
  <si>
    <t>Sum the Number of records that have been rejected due to CON-331 by NCA by IF</t>
  </si>
  <si>
    <t>Number of records that have been rejected due to CON-331 by NCA by IF</t>
  </si>
  <si>
    <t>Calculate the percentage of rejected transactions due to CON-331 during the month in comparison to the overall number of submitted transactions by the IF</t>
  </si>
  <si>
    <t xml:space="preserve"> percentage of rejected transactions due to CON-331 during the month in comparison to the overall number of submitted transactions by the IF</t>
  </si>
  <si>
    <t xml:space="preserve">Calculate the percentage of rejected transactions due to CON-331 during the month in comparison to the overall number of submitted transactions </t>
  </si>
  <si>
    <t xml:space="preserve"> percentage of rejected transactions due to CON-331 during the month in comparison to the overall number of submitted transactions </t>
  </si>
  <si>
    <t>TREM_TS340</t>
  </si>
  <si>
    <t>CON-340</t>
  </si>
  <si>
    <t>Sum the Number of records that have been rejected due to CON-340 by NCA by IF</t>
  </si>
  <si>
    <t>Number of records that have been rejected due to CON-340 by NCA by IF</t>
  </si>
  <si>
    <t>Calculate the percentage of rejected transactions due to CON-340 during the month in comparison to the overall number of submitted transactions by the IF</t>
  </si>
  <si>
    <t xml:space="preserve"> percentage of rejected transactions due to CON-340 during the month in comparison to the overall number of submitted transactions by the IF</t>
  </si>
  <si>
    <t xml:space="preserve">Calculate the percentage of rejected transactions due to CON-340 during the month in comparison to the overall number of submitted transactions </t>
  </si>
  <si>
    <t xml:space="preserve"> percentage of rejected transactions due to CON-340 during the month in comparison to the overall number of submitted transactions </t>
  </si>
  <si>
    <t>TREM_TS350</t>
  </si>
  <si>
    <t>Net amount is missing</t>
  </si>
  <si>
    <t>Monitoring the extent of net amount that is missing</t>
  </si>
  <si>
    <t>CON-350</t>
  </si>
  <si>
    <t>Sum the Number of records that have been rejected due to CON-350 by NCA by IF</t>
  </si>
  <si>
    <t>Number of records that have been rejected due to CON-350 by NCA by IF</t>
  </si>
  <si>
    <t>Calculate the percentage of rejected transactions due to CON-350 during the month in comparison to the overall number of submitted transactions by the IF</t>
  </si>
  <si>
    <t xml:space="preserve"> percentage of rejected transactions due to CON-350 during the month in comparison to the overall number of submitted transactions by the IF</t>
  </si>
  <si>
    <t xml:space="preserve">Calculate the percentage of rejected transactions due to CON-350 during the month in comparison to the overall number of submitted transactions </t>
  </si>
  <si>
    <t xml:space="preserve"> percentage of rejected transactions due to CON-350 during the month in comparison to the overall number of submitted transactions </t>
  </si>
  <si>
    <t>TREM_TS351</t>
  </si>
  <si>
    <t>CON-351</t>
  </si>
  <si>
    <t>Sum the Number of records that have been rejected due to CON-351 by NCA by IF</t>
  </si>
  <si>
    <t>Number of records that have been rejected due to CON-351 by NCA by IF</t>
  </si>
  <si>
    <t>Calculate the percentage of rejected transactions due to CON-351 during the month in comparison to the overall number of submitted transactions by the IF</t>
  </si>
  <si>
    <t xml:space="preserve"> percentage of rejected transactions due to CON-351 during the month in comparison to the overall number of submitted transactions by the IF</t>
  </si>
  <si>
    <t xml:space="preserve">Calculate the percentage of rejected transactions due to CON-351 during the month in comparison to the overall number of submitted transactions </t>
  </si>
  <si>
    <t xml:space="preserve"> percentage of rejected transactions due to CON-351 during the month in comparison to the overall number of submitted transactions </t>
  </si>
  <si>
    <t>TREM_TS360</t>
  </si>
  <si>
    <t>Venue MIC is not valid for the trade date</t>
  </si>
  <si>
    <t>Monitoring the extent of venue MIC that is not valid for the trade date</t>
  </si>
  <si>
    <t>CON-360</t>
  </si>
  <si>
    <t>Sum the Number of records that have been rejected due to CON-360 by NCA by IF</t>
  </si>
  <si>
    <t>Number of records that have been rejected due to CON-360 by NCA by IF</t>
  </si>
  <si>
    <t>Calculate the percentage of rejected transactions due to CON-360 during the month in comparison to the overall number of submitted transactions by the IF</t>
  </si>
  <si>
    <t xml:space="preserve"> percentage of rejected transactions due to CON-360 during the month in comparison to the overall number of submitted transactions by the IF</t>
  </si>
  <si>
    <t xml:space="preserve">Calculate the percentage of rejected transactions due to CON-360 during the month in comparison to the overall number of submitted transactions </t>
  </si>
  <si>
    <t xml:space="preserve"> percentage of rejected transactions due to CON-360 during the month in comparison to the overall number of submitted transactions </t>
  </si>
  <si>
    <t>TREM_TS361</t>
  </si>
  <si>
    <t>The reported MIC code is incorrect</t>
  </si>
  <si>
    <t>Monitoring the extent of the reported MIC code that is incorrect</t>
  </si>
  <si>
    <t>CON-361</t>
  </si>
  <si>
    <t>Sum the Number of records that have been rejected due to CON-361 by NCA by IF</t>
  </si>
  <si>
    <t>Number of records that have been rejected due to CON-361 by NCA by IF</t>
  </si>
  <si>
    <t>Calculate the percentage of rejected transactions due to CON-361 during the month in comparison to the overall number of submitted transactions by the IF</t>
  </si>
  <si>
    <t xml:space="preserve"> percentage of rejected transactions due to CON-361 during the month in comparison to the overall number of submitted transactions by the IF</t>
  </si>
  <si>
    <t xml:space="preserve">Calculate the percentage of rejected transactions due to CON-361 during the month in comparison to the overall number of submitted transactions </t>
  </si>
  <si>
    <t xml:space="preserve"> percentage of rejected transactions due to CON-361 during the month in comparison to the overall number of submitted transactions </t>
  </si>
  <si>
    <t>TREM_TS370</t>
  </si>
  <si>
    <t>Country of branch membership is missing</t>
  </si>
  <si>
    <t>Monitoring the extent of country of branch membership that is missing</t>
  </si>
  <si>
    <t>CON-370</t>
  </si>
  <si>
    <t>Sum the Number of records that have been rejected due to CON-370 by NCA by IF</t>
  </si>
  <si>
    <t>Number of records that have been rejected due to CON-370 by NCA by IF</t>
  </si>
  <si>
    <t>Calculate the percentage of rejected transactions due to CON-370 during the month in comparison to the overall number of submitted transactions by the IF</t>
  </si>
  <si>
    <t xml:space="preserve"> percentage of rejected transactions due to CON-370 during the month in comparison to the overall number of submitted transactions by the IF</t>
  </si>
  <si>
    <t xml:space="preserve">Calculate the percentage of rejected transactions due to CON-370 during the month in comparison to the overall number of submitted transactions </t>
  </si>
  <si>
    <t xml:space="preserve"> percentage of rejected transactions due to CON-370 during the month in comparison to the overall number of submitted transactions </t>
  </si>
  <si>
    <t>TREM_TS371</t>
  </si>
  <si>
    <t>Country code is not valid for the trade date</t>
  </si>
  <si>
    <t>Monitoring the extent of country code that is not valid for the trade date</t>
  </si>
  <si>
    <t>CON-371</t>
  </si>
  <si>
    <t>Sum the Number of records that have been rejected due to CON-371 by NCA by IF</t>
  </si>
  <si>
    <t>Number of records that have been rejected due to CON-371 by NCA by IF</t>
  </si>
  <si>
    <t>Calculate the percentage of rejected transactions due to CON-371 during the month in comparison to the overall number of submitted transactions by the IF</t>
  </si>
  <si>
    <t xml:space="preserve"> percentage of rejected transactions due to CON-371 during the month in comparison to the overall number of submitted transactions by the IF</t>
  </si>
  <si>
    <t xml:space="preserve">Calculate the percentage of rejected transactions due to CON-371 during the month in comparison to the overall number of submitted transactions </t>
  </si>
  <si>
    <t xml:space="preserve"> percentage of rejected transactions due to CON-371 during the month in comparison to the overall number of submitted transactions </t>
  </si>
  <si>
    <t>TREM_TS380</t>
  </si>
  <si>
    <t>Up-front payment is missing</t>
  </si>
  <si>
    <t>Monitoring the extent of up-front payment that is missing</t>
  </si>
  <si>
    <t>CON-380</t>
  </si>
  <si>
    <t>Sum the Number of records that have been rejected due to CON-380 by NCA by IF</t>
  </si>
  <si>
    <t>Number of records that have been rejected due to CON-380 by NCA by IF</t>
  </si>
  <si>
    <t>Calculate the percentage of rejected transactions due to CON-380 during the month in comparison to the overall number of submitted transactions by the IF</t>
  </si>
  <si>
    <t xml:space="preserve"> percentage of rejected transactions due to CON-380 during the month in comparison to the overall number of submitted transactions by the IF</t>
  </si>
  <si>
    <t xml:space="preserve">Calculate the percentage of rejected transactions due to CON-380 during the month in comparison to the overall number of submitted transactions </t>
  </si>
  <si>
    <t xml:space="preserve"> percentage of rejected transactions due to CON-380 during the month in comparison to the overall number of submitted transactions </t>
  </si>
  <si>
    <t>TREM_TS381</t>
  </si>
  <si>
    <t>CON-381</t>
  </si>
  <si>
    <t>Sum the Number of records that have been rejected due to CON-381 by NCA by IF</t>
  </si>
  <si>
    <t>Number of records that have been rejected due to CON-381 by NCA by IF</t>
  </si>
  <si>
    <t>Calculate the percentage of rejected transactions due to CON-381 during the month in comparison to the overall number of submitted transactions by the IF</t>
  </si>
  <si>
    <t xml:space="preserve"> percentage of rejected transactions due to CON-381 during the month in comparison to the overall number of submitted transactions by the IF</t>
  </si>
  <si>
    <t xml:space="preserve">Calculate the percentage of rejected transactions due to CON-381 during the month in comparison to the overall number of submitted transactions </t>
  </si>
  <si>
    <t xml:space="preserve"> percentage of rejected transactions due to CON-381 during the month in comparison to the overall number of submitted transactions </t>
  </si>
  <si>
    <t>TREM_TS390</t>
  </si>
  <si>
    <t>CON-390</t>
  </si>
  <si>
    <t>Sum the Number of records that have been rejected due to CON-390 by NCA by IF</t>
  </si>
  <si>
    <t>Number of records that have been rejected due to CON-390 by NCA by IF</t>
  </si>
  <si>
    <t>Calculate the percentage of rejected transactions due to CON-390 during the month in comparison to the overall number of submitted transactions by the IF</t>
  </si>
  <si>
    <t xml:space="preserve"> percentage of rejected transactions due to CON-390 during the month in comparison to the overall number of submitted transactions by the IF</t>
  </si>
  <si>
    <t xml:space="preserve">Calculate the percentage of rejected transactions due to CON-390 during the month in comparison to the overall number of submitted transactions </t>
  </si>
  <si>
    <t xml:space="preserve"> percentage of rejected transactions due to CON-390 during the month in comparison to the overall number of submitted transactions </t>
  </si>
  <si>
    <t>TREM_TS410</t>
  </si>
  <si>
    <t>The ISIN code is invalid</t>
  </si>
  <si>
    <t>Monitoring the extent of the ISIN code that is invalid</t>
  </si>
  <si>
    <t>CON-410</t>
  </si>
  <si>
    <t>Sum the Number of records that have been rejected due to CON-410 by NCA by IF</t>
  </si>
  <si>
    <t>Number of records that have been rejected due to CON-410 by NCA by IF</t>
  </si>
  <si>
    <t>Calculate the percentage of rejected transactions due to CON-410 during the month in comparison to the overall number of submitted transactions by the IF</t>
  </si>
  <si>
    <t xml:space="preserve"> percentage of rejected transactions due to CON-410 during the month in comparison to the overall number of submitted transactions by the IF</t>
  </si>
  <si>
    <t xml:space="preserve">Calculate the percentage of rejected transactions due to CON-410 during the month in comparison to the overall number of submitted transactions </t>
  </si>
  <si>
    <t xml:space="preserve"> percentage of rejected transactions due to CON-410 during the month in comparison to the overall number of submitted transactions </t>
  </si>
  <si>
    <t>TREM_TS411</t>
  </si>
  <si>
    <t>If no more than 7 days has passed after the transaction submission (i.e. it is the 7th day or before) the transaction shall be pending with the following message:
Pending instrument validation</t>
  </si>
  <si>
    <t>Monitoring the extent of the following error messages "If no more than 7 days has passed after the transaction submission (i.e. it is the 7th day or before) the transaction shall be pending with the following message:
Pending instrument validation"</t>
  </si>
  <si>
    <t>CON-411</t>
  </si>
  <si>
    <t>Sum the Number of records that have been rejected due to CON-411 by NCA by IF</t>
  </si>
  <si>
    <t>Number of records that have been rejected due to CON-411 by NCA by IF</t>
  </si>
  <si>
    <t>Calculate the percentage of rejected transactions due to CON-411 during the month in comparison to the overall number of submitted transactions by the IF</t>
  </si>
  <si>
    <t xml:space="preserve"> percentage of rejected transactions due to CON-411 during the month in comparison to the overall number of submitted transactions by the IF</t>
  </si>
  <si>
    <t xml:space="preserve">Calculate the percentage of rejected transactions due to CON-411 during the month in comparison to the overall number of submitted transactions </t>
  </si>
  <si>
    <t xml:space="preserve"> percentage of rejected transactions due to CON-411 during the month in comparison to the overall number of submitted transactions </t>
  </si>
  <si>
    <t>TREM_TS412</t>
  </si>
  <si>
    <t>If at least 7 days has passed after the transaction submission (i.e. it is the 8th day after the submission) the transaction shall be rejected with the following error message:
Instrument is not valid in reference data on transaction date</t>
  </si>
  <si>
    <t>Monitoring if at least 7 days has passed after the transaction submission (i.e. it is the 8th day after the submission) whereby the transaction shall be rejected with the following error message:
Instrument is not valid in reference data on transaction date</t>
  </si>
  <si>
    <t>CON-412</t>
  </si>
  <si>
    <t>Sum the Number of records that have been rejected due to CON-412 by NCA by IF</t>
  </si>
  <si>
    <t>Number of records that have been rejected due to CON-412 by NCA by IF</t>
  </si>
  <si>
    <t>Calculate the percentage of rejected transactions due to CON-412 during the month in comparison to the overall number of submitted transactions by the IF</t>
  </si>
  <si>
    <t xml:space="preserve"> percentage of rejected transactions due to CON-412 during the month in comparison to the overall number of submitted transactions by the IF</t>
  </si>
  <si>
    <t xml:space="preserve">Calculate the percentage of rejected transactions due to CON-412 during the month in comparison to the overall number of submitted transactions </t>
  </si>
  <si>
    <t xml:space="preserve"> percentage of rejected transactions due to CON-412 during the month in comparison to the overall number of submitted transactions </t>
  </si>
  <si>
    <t>TREM_TS430</t>
  </si>
  <si>
    <t>Instrument classification identifier is incorrect</t>
  </si>
  <si>
    <t>Monitoring the extent of instrument classification identifiers that are incorrect</t>
  </si>
  <si>
    <t>CON-430</t>
  </si>
  <si>
    <t>Sum the Number of records that have been rejected due to CON-430 by NCA by IF</t>
  </si>
  <si>
    <t>Number of records that have been rejected due to CON-430 by NCA by IF</t>
  </si>
  <si>
    <t>Calculate the percentage of rejected transactions due to CON-430 during the month in comparison to the overall number of submitted transactions by the IF</t>
  </si>
  <si>
    <t xml:space="preserve"> percentage of rejected transactions due to CON-430 during the month in comparison to the overall number of submitted transactions by the IF</t>
  </si>
  <si>
    <t xml:space="preserve">Calculate the percentage of rejected transactions due to CON-430 during the month in comparison to the overall number of submitted transactions </t>
  </si>
  <si>
    <t xml:space="preserve"> percentage of rejected transactions due to CON-430 during the month in comparison to the overall number of submitted transactions </t>
  </si>
  <si>
    <t>TREM_TS431</t>
  </si>
  <si>
    <t>CFI code is inconsistent with option exercise style.</t>
  </si>
  <si>
    <t>Monitoring the extent of CFI codes that are inconsistent with option exercise style.</t>
  </si>
  <si>
    <t>CON-431</t>
  </si>
  <si>
    <t>Sum the Number of records that have been rejected due to CON-431 by NCA by IF</t>
  </si>
  <si>
    <t>Number of records that have been rejected due to CON-431 by NCA by IF</t>
  </si>
  <si>
    <t>Calculate the percentage of rejected transactions due to CON-431 during the month in comparison to the overall number of submitted transactions by the IF</t>
  </si>
  <si>
    <t xml:space="preserve"> percentage of rejected transactions due to CON-431 during the month in comparison to the overall number of submitted transactions by the IF</t>
  </si>
  <si>
    <t xml:space="preserve">Calculate the percentage of rejected transactions due to CON-431 during the month in comparison to the overall number of submitted transactions </t>
  </si>
  <si>
    <t xml:space="preserve"> percentage of rejected transactions due to CON-431 during the month in comparison to the overall number of submitted transactions </t>
  </si>
  <si>
    <t>TREM_TS440</t>
  </si>
  <si>
    <t>Monitoring the extent of currency code that are not valid for the trade date</t>
  </si>
  <si>
    <t>CON-440</t>
  </si>
  <si>
    <t>Sum the Number of records that have been rejected due to CON-440 by NCA by IF</t>
  </si>
  <si>
    <t>Number of records that have been rejected due to CON-440 by NCA by IF</t>
  </si>
  <si>
    <t>Calculate the percentage of rejected transactions due to CON-440 during the month in comparison to the overall number of submitted transactions by the IF</t>
  </si>
  <si>
    <t xml:space="preserve"> percentage of rejected transactions due to CON-440 during the month in comparison to the overall number of submitted transactions by the IF</t>
  </si>
  <si>
    <t xml:space="preserve">Calculate the percentage of rejected transactions due to CON-440 during the month in comparison to the overall number of submitted transactions </t>
  </si>
  <si>
    <t xml:space="preserve"> percentage of rejected transactions due to CON-440 during the month in comparison to the overall number of submitted transactions </t>
  </si>
  <si>
    <t>TREM_TS441</t>
  </si>
  <si>
    <t>Notional Currency 1 is missing</t>
  </si>
  <si>
    <t>Monitoring the extent of notional currency 1 that is missing</t>
  </si>
  <si>
    <t>CON-441</t>
  </si>
  <si>
    <t>Sum the Number of records that have been rejected due to CON-441 by NCA by IF</t>
  </si>
  <si>
    <t>Number of records that have been rejected due to CON-441 by NCA by IF</t>
  </si>
  <si>
    <t>Calculate the percentage of rejected transactions due to CON-441 during the month in comparison to the overall number of submitted transactions by the IF</t>
  </si>
  <si>
    <t xml:space="preserve"> percentage of rejected transactions due to CON-441 during the month in comparison to the overall number of submitted transactions by the IF</t>
  </si>
  <si>
    <t xml:space="preserve">Calculate the percentage of rejected transactions due to CON-441 during the month in comparison to the overall number of submitted transactions </t>
  </si>
  <si>
    <t xml:space="preserve"> percentage of rejected transactions due to CON-441 during the month in comparison to the overall number of submitted transactions </t>
  </si>
  <si>
    <t>TREM_TS450</t>
  </si>
  <si>
    <t>Notional currency 2 was populated but Notional currency 1 is missing.</t>
  </si>
  <si>
    <t>Monitoring the extent of notional currency 2 that was populated but Notional currency 1 is missing.</t>
  </si>
  <si>
    <t>CON-450</t>
  </si>
  <si>
    <t>Sum the Number of records that have been rejected due to CON-450 by NCA by IF</t>
  </si>
  <si>
    <t>Number of records that have been rejected due to CON-450 by NCA by IF</t>
  </si>
  <si>
    <t>Calculate the percentage of rejected transactions due to CON-450 during the month in comparison to the overall number of submitted transactions by the IF</t>
  </si>
  <si>
    <t xml:space="preserve"> percentage of rejected transactions due to CON-450 during the month in comparison to the overall number of submitted transactions by the IF</t>
  </si>
  <si>
    <t xml:space="preserve">Calculate the percentage of rejected transactions due to CON-450 during the month in comparison to the overall number of submitted transactions </t>
  </si>
  <si>
    <t xml:space="preserve"> percentage of rejected transactions due to CON-450 during the month in comparison to the overall number of submitted transactions </t>
  </si>
  <si>
    <t>TREM_TS451</t>
  </si>
  <si>
    <t>Monitoring the extent of currency codes that are not valid for the trade date</t>
  </si>
  <si>
    <t>CON-451</t>
  </si>
  <si>
    <t>Sum the Number of records that have been rejected due to CON-451 by NCA by IF</t>
  </si>
  <si>
    <t>Number of records that have been rejected due to CON-451 by NCA by IF</t>
  </si>
  <si>
    <t>Calculate the percentage of rejected transactions due to CON-451 during the month in comparison to the overall number of submitted transactions by the IF</t>
  </si>
  <si>
    <t xml:space="preserve"> percentage of rejected transactions due to CON-451 during the month in comparison to the overall number of submitted transactions by the IF</t>
  </si>
  <si>
    <t xml:space="preserve">Calculate the percentage of rejected transactions due to CON-451 during the month in comparison to the overall number of submitted transactions </t>
  </si>
  <si>
    <t xml:space="preserve"> percentage of rejected transactions due to CON-451 during the month in comparison to the overall number of submitted transactions </t>
  </si>
  <si>
    <t>TREM_TS452</t>
  </si>
  <si>
    <t>Notional Currency 2 is missing</t>
  </si>
  <si>
    <t>Monitoring the extent of notional currency 2 that is missing</t>
  </si>
  <si>
    <t>CON-452</t>
  </si>
  <si>
    <t>Sum the Number of records that have been rejected due to CON-452 by NCA by IF</t>
  </si>
  <si>
    <t>Number of records that have been rejected due to CON-452 by NCA by IF</t>
  </si>
  <si>
    <t>Calculate the percentage of rejected transactions due to CON-452 during the month in comparison to the overall number of submitted transactions by the IF</t>
  </si>
  <si>
    <t xml:space="preserve"> percentage of rejected transactions due to CON-452 during the month in comparison to the overall number of submitted transactions by the IF</t>
  </si>
  <si>
    <t xml:space="preserve">Calculate the percentage of rejected transactions due to CON-452 during the month in comparison to the overall number of submitted transactions </t>
  </si>
  <si>
    <t xml:space="preserve"> percentage of rejected transactions due to CON-452 during the month in comparison to the overall number of submitted transactions </t>
  </si>
  <si>
    <t>TREM_TS453</t>
  </si>
  <si>
    <t>Notional currency 2 is not applicable for the given instrument</t>
  </si>
  <si>
    <t>Monitoring the extent of notional currency 2 that is not applicable for the given instrument</t>
  </si>
  <si>
    <t>CON-453</t>
  </si>
  <si>
    <t>Sum the Number of records that have been rejected due to CON-453 by NCA by IF</t>
  </si>
  <si>
    <t>Number of records that have been rejected due to CON-453 by NCA by IF</t>
  </si>
  <si>
    <t>Calculate the percentage of rejected transactions due to CON-453 during the month in comparison to the overall number of submitted transactions by the IF</t>
  </si>
  <si>
    <t xml:space="preserve"> percentage of rejected transactions due to CON-453 during the month in comparison to the overall number of submitted transactions by the IF</t>
  </si>
  <si>
    <t xml:space="preserve">Calculate the percentage of rejected transactions due to CON-453 during the month in comparison to the overall number of submitted transactions </t>
  </si>
  <si>
    <t xml:space="preserve"> percentage of rejected transactions due to CON-453 during the month in comparison to the overall number of submitted transactions </t>
  </si>
  <si>
    <t>TREM_TS471</t>
  </si>
  <si>
    <t>If no more than 7 days has passed after the transaction submission (i.e. it is the 7th day or before) the transaction shall be pending with the following message:
Pending underlying instrument validation</t>
  </si>
  <si>
    <t>Monitoring if no more than 7 days has passed after the transaction submission (i.e. it is the 7th day or before) whereby the transaction shall be pending with the following message:
Pending underlying instrument validation</t>
  </si>
  <si>
    <t>CON-471</t>
  </si>
  <si>
    <t>Sum the Number of records that have been rejected due to CON-471 by NCA by IF</t>
  </si>
  <si>
    <t>Number of records that have been rejected due to CON-471 by NCA by IF</t>
  </si>
  <si>
    <t>Calculate the percentage of rejected transactions due to CON-471 during the month in comparison to the overall number of submitted transactions by the IF</t>
  </si>
  <si>
    <t xml:space="preserve"> percentage of rejected transactions due to CON-471 during the month in comparison to the overall number of submitted transactions by the IF</t>
  </si>
  <si>
    <t xml:space="preserve">Calculate the percentage of rejected transactions due to CON-471 during the month in comparison to the overall number of submitted transactions </t>
  </si>
  <si>
    <t xml:space="preserve"> percentage of rejected transactions due to CON-471 during the month in comparison to the overall number of submitted transactions </t>
  </si>
  <si>
    <t>TREM_TS472</t>
  </si>
  <si>
    <t>If at least 7 days has passed after the transaction submission (i.e. it is the 8th day after the submission) the transaction shall be rejected with the following error message:
Underlying instrument XXX is not valid in reference data on transaction date</t>
  </si>
  <si>
    <t>Monitoring if at least 7 days has passed after the transaction submission (i.e. it is the 8th day after the submission) whereby the transaction shall be rejected with the following error message:
Underlying instrument XXX is not valid in reference data on transaction date</t>
  </si>
  <si>
    <t>CON-472</t>
  </si>
  <si>
    <t>Sum the Number of records that have been rejected due to CON-472 by NCA by IF</t>
  </si>
  <si>
    <t>Number of records that have been rejected due to CON-472 by NCA by IF</t>
  </si>
  <si>
    <t>Calculate the percentage of rejected transactions due to CON-472 during the month in comparison to the overall number of submitted transactions by the IF</t>
  </si>
  <si>
    <t xml:space="preserve"> percentage of rejected transactions due to CON-472 during the month in comparison to the overall number of submitted transactions by the IF</t>
  </si>
  <si>
    <t xml:space="preserve">Calculate the percentage of rejected transactions due to CON-472 during the month in comparison to the overall number of submitted transactions </t>
  </si>
  <si>
    <t xml:space="preserve"> percentage of rejected transactions due to CON-472 during the month in comparison to the overall number of submitted transactions </t>
  </si>
  <si>
    <t>TREM_TS470</t>
  </si>
  <si>
    <t>Monitoring the extent of the ISIN codes that are invalid</t>
  </si>
  <si>
    <t>CON-470</t>
  </si>
  <si>
    <t>Sum the Number of records that have been rejected due to CON-470 by NCA by IF</t>
  </si>
  <si>
    <t>Number of records that have been rejected due to CON-470 by NCA by IF</t>
  </si>
  <si>
    <t>Calculate the percentage of rejected transactions due to CON-470 during the month in comparison to the overall number of submitted transactions by the IF</t>
  </si>
  <si>
    <t xml:space="preserve"> percentage of rejected transactions due to CON-470 during the month in comparison to the overall number of submitted transactions by the IF</t>
  </si>
  <si>
    <t xml:space="preserve">Calculate the percentage of rejected transactions due to CON-470 during the month in comparison to the overall number of submitted transactions </t>
  </si>
  <si>
    <t xml:space="preserve"> percentage of rejected transactions due to CON-470 during the month in comparison to the overall number of submitted transactions </t>
  </si>
  <si>
    <t>TREM_TS480</t>
  </si>
  <si>
    <t>Direct underlying index name is missing</t>
  </si>
  <si>
    <t>Monitoring the extent of direct underlying index name that is missing</t>
  </si>
  <si>
    <t>CON-480</t>
  </si>
  <si>
    <t>Sum the Number of records that have been rejected due to CON-480 by NCA by IF</t>
  </si>
  <si>
    <t>Number of records that have been rejected due to CON-480 by NCA by IF</t>
  </si>
  <si>
    <t>Calculate the percentage of rejected transactions due to CON-480 during the month in comparison to the overall number of submitted transactions by the IF</t>
  </si>
  <si>
    <t xml:space="preserve"> percentage of rejected transactions due to CON-480 during the month in comparison to the overall number of submitted transactions by the IF</t>
  </si>
  <si>
    <t xml:space="preserve">Calculate the percentage of rejected transactions due to CON-480 during the month in comparison to the overall number of submitted transactions </t>
  </si>
  <si>
    <t xml:space="preserve"> percentage of rejected transactions due to CON-480 during the month in comparison to the overall number of submitted transactions </t>
  </si>
  <si>
    <t>TREM_TS481</t>
  </si>
  <si>
    <t>Underlying index name is not applicable for the given instrument</t>
  </si>
  <si>
    <t>Monitoring the extent of underlying index name that is not applicable for the given instrument</t>
  </si>
  <si>
    <t>CON-481</t>
  </si>
  <si>
    <t>Sum the Number of records that have been rejected due to CON-481 by NCA by IF</t>
  </si>
  <si>
    <t>Number of records that have been rejected due to CON-481 by NCA by IF</t>
  </si>
  <si>
    <t>Calculate the percentage of rejected transactions due to CON-481 during the month in comparison to the overall number of submitted transactions by the IF</t>
  </si>
  <si>
    <t xml:space="preserve"> percentage of rejected transactions due to CON-481 during the month in comparison to the overall number of submitted transactions by the IF</t>
  </si>
  <si>
    <t xml:space="preserve">Calculate the percentage of rejected transactions due to CON-481 during the month in comparison to the overall number of submitted transactions </t>
  </si>
  <si>
    <t xml:space="preserve"> percentage of rejected transactions due to CON-481 during the month in comparison to the overall number of submitted transactions </t>
  </si>
  <si>
    <t>TREM_TS490</t>
  </si>
  <si>
    <t>Term of the underlying index is missing</t>
  </si>
  <si>
    <t>Monitoring the extent of terms of the underlying index that is missing</t>
  </si>
  <si>
    <t>CON-490</t>
  </si>
  <si>
    <t>Sum the Number of records that have been rejected due to CON-490 by NCA by IF</t>
  </si>
  <si>
    <t>Number of records that have been rejected due to CON-490 by NCA by IF</t>
  </si>
  <si>
    <t>Calculate the percentage of rejected transactions due to CON-490 during the month in comparison to the overall number of submitted transactions by the IF</t>
  </si>
  <si>
    <t xml:space="preserve"> percentage of rejected transactions due to CON-490 during the month in comparison to the overall number of submitted transactions by the IF</t>
  </si>
  <si>
    <t xml:space="preserve">Calculate the percentage of rejected transactions due to CON-490 during the month in comparison to the overall number of submitted transactions </t>
  </si>
  <si>
    <t xml:space="preserve"> percentage of rejected transactions due to CON-490 during the month in comparison to the overall number of submitted transactions </t>
  </si>
  <si>
    <t>TREM_TS500</t>
  </si>
  <si>
    <t>Option type is missing</t>
  </si>
  <si>
    <t>Monitoring the extent of option types that are missing</t>
  </si>
  <si>
    <t>CON-500</t>
  </si>
  <si>
    <t>Sum the Number of records that have been rejected due to CON-500 by NCA by IF</t>
  </si>
  <si>
    <t>Number of records that have been rejected due to CON-500 by NCA by IF</t>
  </si>
  <si>
    <t>Calculate the percentage of rejected transactions due to CON-500 during the month in comparison to the overall number of submitted transactions by the IF</t>
  </si>
  <si>
    <t xml:space="preserve"> percentage of rejected transactions due to CON-500 during the month in comparison to the overall number of submitted transactions by the IF</t>
  </si>
  <si>
    <t xml:space="preserve">Calculate the percentage of rejected transactions due to CON-500 during the month in comparison to the overall number of submitted transactions </t>
  </si>
  <si>
    <t xml:space="preserve"> percentage of rejected transactions due to CON-500 during the month in comparison to the overall number of submitted transactions </t>
  </si>
  <si>
    <t>TREM_TS501</t>
  </si>
  <si>
    <t>Option type is not applicable for the given instrument</t>
  </si>
  <si>
    <t>Monitoring the extent of option type that are not applicable for the given instrument</t>
  </si>
  <si>
    <t>CON-501</t>
  </si>
  <si>
    <t>Sum the Number of records that have been rejected due to CON-501 by NCA by IF</t>
  </si>
  <si>
    <t>Number of records that have been rejected due to CON-501 by NCA by IF</t>
  </si>
  <si>
    <t>Calculate the percentage of rejected transactions due to CON-501 during the month in comparison to the overall number of submitted transactions by the IF</t>
  </si>
  <si>
    <t xml:space="preserve"> percentage of rejected transactions due to CON-501 during the month in comparison to the overall number of submitted transactions by the IF</t>
  </si>
  <si>
    <t xml:space="preserve">Calculate the percentage of rejected transactions due to CON-501 during the month in comparison to the overall number of submitted transactions </t>
  </si>
  <si>
    <t xml:space="preserve"> percentage of rejected transactions due to CON-501 during the month in comparison to the overall number of submitted transactions </t>
  </si>
  <si>
    <t>TREM_TS502</t>
  </si>
  <si>
    <t>Option type does not match instrument classification</t>
  </si>
  <si>
    <t>Monitoring the extent of option type that do not match instrument classification</t>
  </si>
  <si>
    <t>CON-502</t>
  </si>
  <si>
    <t>Sum the Number of records that have been rejected due to CON-502 by NCA by IF</t>
  </si>
  <si>
    <t>Number of records that have been rejected due to CON-502 by NCA by IF</t>
  </si>
  <si>
    <t>Calculate the percentage of rejected transactions due to CON-502 during the month in comparison to the overall number of submitted transactions by the IF</t>
  </si>
  <si>
    <t xml:space="preserve"> percentage of rejected transactions due to CON-502 during the month in comparison to the overall number of submitted transactions by the IF</t>
  </si>
  <si>
    <t xml:space="preserve">Calculate the percentage of rejected transactions due to CON-502 during the month in comparison to the overall number of submitted transactions </t>
  </si>
  <si>
    <t xml:space="preserve"> percentage of rejected transactions due to CON-502 during the month in comparison to the overall number of submitted transactions </t>
  </si>
  <si>
    <t>TREM_TS510</t>
  </si>
  <si>
    <t>Strike Price is missing</t>
  </si>
  <si>
    <t>Monitoring the extent of strike prices that are missing</t>
  </si>
  <si>
    <t>CON-510</t>
  </si>
  <si>
    <t>Sum the Number of records that have been rejected due to CON-510 by NCA by IF</t>
  </si>
  <si>
    <t>Number of records that have been rejected due to CON-510 by NCA by IF</t>
  </si>
  <si>
    <t>Calculate the percentage of rejected transactions due to CON-510 during the month in comparison to the overall number of submitted transactions by the IF</t>
  </si>
  <si>
    <t xml:space="preserve"> percentage of rejected transactions due to CON-510 during the month in comparison to the overall number of submitted transactions by the IF</t>
  </si>
  <si>
    <t xml:space="preserve">Calculate the percentage of rejected transactions due to CON-510 during the month in comparison to the overall number of submitted transactions </t>
  </si>
  <si>
    <t xml:space="preserve"> percentage of rejected transactions due to CON-510 during the month in comparison to the overall number of submitted transactions </t>
  </si>
  <si>
    <t>TREM_TS511</t>
  </si>
  <si>
    <t>Strike price is not applicable for the given instrument</t>
  </si>
  <si>
    <t>Monitoring the extent of strike prices that are not applicable for the given instrument</t>
  </si>
  <si>
    <t>CON-511</t>
  </si>
  <si>
    <t>Sum the Number of records that have been rejected due to CON-511 by NCA by IF</t>
  </si>
  <si>
    <t>Number of records that have been rejected due to CON-511 by NCA by IF</t>
  </si>
  <si>
    <t>Calculate the percentage of rejected transactions due to CON-511 during the month in comparison to the overall number of submitted transactions by the IF</t>
  </si>
  <si>
    <t xml:space="preserve"> percentage of rejected transactions due to CON-511 during the month in comparison to the overall number of submitted transactions by the IF</t>
  </si>
  <si>
    <t xml:space="preserve">Calculate the percentage of rejected transactions due to CON-511 during the month in comparison to the overall number of submitted transactions </t>
  </si>
  <si>
    <t xml:space="preserve"> percentage of rejected transactions due to CON-511 during the month in comparison to the overall number of submitted transactions </t>
  </si>
  <si>
    <t>TREM_TS520</t>
  </si>
  <si>
    <t>CON-520</t>
  </si>
  <si>
    <t>Sum the Number of records that have been rejected due to CON-520 by NCA by IF</t>
  </si>
  <si>
    <t>Number of records that have been rejected due to CON-520 by NCA by IF</t>
  </si>
  <si>
    <t>Calculate the percentage of rejected transactions due to CON-520 during the month in comparison to the overall number of submitted transactions by the IF</t>
  </si>
  <si>
    <t xml:space="preserve"> percentage of rejected transactions due to CON-520 during the month in comparison to the overall number of submitted transactions by the IF</t>
  </si>
  <si>
    <t xml:space="preserve">Calculate the percentage of rejected transactions due to CON-520 during the month in comparison to the overall number of submitted transactions </t>
  </si>
  <si>
    <t xml:space="preserve"> percentage of rejected transactions due to CON-520 during the month in comparison to the overall number of submitted transactions </t>
  </si>
  <si>
    <t>TREM_TS530</t>
  </si>
  <si>
    <t>Option exercise style is missing.</t>
  </si>
  <si>
    <t>Monitoring the extent of option exercise styles that are missing.</t>
  </si>
  <si>
    <t>CON-530</t>
  </si>
  <si>
    <t>Sum the Number of records that have been rejected due to CON-530 by NCA by IF</t>
  </si>
  <si>
    <t>Number of records that have been rejected due to CON-530 by NCA by IF</t>
  </si>
  <si>
    <t>Calculate the percentage of rejected transactions due to CON-530 during the month in comparison to the overall number of submitted transactions by the IF</t>
  </si>
  <si>
    <t xml:space="preserve"> percentage of rejected transactions due to CON-530 during the month in comparison to the overall number of submitted transactions by the IF</t>
  </si>
  <si>
    <t xml:space="preserve">Calculate the percentage of rejected transactions due to CON-530 during the month in comparison to the overall number of submitted transactions </t>
  </si>
  <si>
    <t xml:space="preserve"> percentage of rejected transactions due to CON-530 during the month in comparison to the overall number of submitted transactions </t>
  </si>
  <si>
    <t>TREM_TS531</t>
  </si>
  <si>
    <t>Option exercise style is not applicable for the given instrument</t>
  </si>
  <si>
    <t>Monitoring the extent of option exercise style that are not applicable for the given instrument</t>
  </si>
  <si>
    <t>CON-531</t>
  </si>
  <si>
    <t>Sum the Number of records that have been rejected due to CON-531 by NCA by IF</t>
  </si>
  <si>
    <t>Number of records that have been rejected due to CON-531 by NCA by IF</t>
  </si>
  <si>
    <t>Calculate the percentage of rejected transactions due to CON-531 during the month in comparison to the overall number of submitted transactions by the IF</t>
  </si>
  <si>
    <t xml:space="preserve"> percentage of rejected transactions due to CON-531 during the month in comparison to the overall number of submitted transactions by the IF</t>
  </si>
  <si>
    <t xml:space="preserve">Calculate the percentage of rejected transactions due to CON-531 during the month in comparison to the overall number of submitted transactions </t>
  </si>
  <si>
    <t xml:space="preserve"> percentage of rejected transactions due to CON-531 during the month in comparison to the overall number of submitted transactions </t>
  </si>
  <si>
    <t>TREM_TS540</t>
  </si>
  <si>
    <t>Maturity date is missing</t>
  </si>
  <si>
    <t>Monitoring the extent of maturity dates that are missing</t>
  </si>
  <si>
    <t>CON-540</t>
  </si>
  <si>
    <t>Sum the Number of records that have been rejected due to CON-540 by NCA by IF</t>
  </si>
  <si>
    <t>Number of records that have been rejected due to CON-540 by NCA by IF</t>
  </si>
  <si>
    <t>Calculate the percentage of rejected transactions due to CON-540 during the month in comparison to the overall number of submitted transactions by the IF</t>
  </si>
  <si>
    <t xml:space="preserve"> percentage of rejected transactions due to CON-540 during the month in comparison to the overall number of submitted transactions by the IF</t>
  </si>
  <si>
    <t xml:space="preserve">Calculate the percentage of rejected transactions due to CON-540 during the month in comparison to the overall number of submitted transactions </t>
  </si>
  <si>
    <t xml:space="preserve"> percentage of rejected transactions due to CON-540 during the month in comparison to the overall number of submitted transactions </t>
  </si>
  <si>
    <t>TREM_TS541</t>
  </si>
  <si>
    <t>Maturity date is incorrect</t>
  </si>
  <si>
    <t>Monitoring the extent of maturity date that are incorrect</t>
  </si>
  <si>
    <t>CON-541</t>
  </si>
  <si>
    <t>Sum the Number of records that have been rejected due to CON-541 by NCA by IF</t>
  </si>
  <si>
    <t>Number of records that have been rejected due to CON-541 by NCA by IF</t>
  </si>
  <si>
    <t>Calculate the percentage of rejected transactions due to CON-541 during the month in comparison to the overall number of submitted transactions by the IF</t>
  </si>
  <si>
    <t xml:space="preserve"> percentage of rejected transactions due to CON-541 during the month in comparison to the overall number of submitted transactions by the IF</t>
  </si>
  <si>
    <t xml:space="preserve">Calculate the percentage of rejected transactions due to CON-541 during the month in comparison to the overall number of submitted transactions </t>
  </si>
  <si>
    <t xml:space="preserve"> percentage of rejected transactions due to CON-541 during the month in comparison to the overall number of submitted transactions </t>
  </si>
  <si>
    <t>TREM_TS542</t>
  </si>
  <si>
    <t>Maturity date is not applicable for the given instrument</t>
  </si>
  <si>
    <t>Monitoring the extent of maturity date that are not applicable for the given instrument</t>
  </si>
  <si>
    <t>CON-542</t>
  </si>
  <si>
    <t>Sum the Number of records that have been rejected due to CON-542 by NCA by IF</t>
  </si>
  <si>
    <t>Number of records that have been rejected due to CON-542 by NCA by IF</t>
  </si>
  <si>
    <t>Calculate the percentage of rejected transactions due to CON-542 during the month in comparison to the overall number of submitted transactions by the IF</t>
  </si>
  <si>
    <t xml:space="preserve"> percentage of rejected transactions due to CON-542 during the month in comparison to the overall number of submitted transactions by the IF</t>
  </si>
  <si>
    <t xml:space="preserve">Calculate the percentage of rejected transactions due to CON-542 during the month in comparison to the overall number of submitted transactions </t>
  </si>
  <si>
    <t xml:space="preserve"> percentage of rejected transactions due to CON-542 during the month in comparison to the overall number of submitted transactions </t>
  </si>
  <si>
    <t>TREM_TS550</t>
  </si>
  <si>
    <t>Expiry date is missing</t>
  </si>
  <si>
    <t>Monitoring the extent of expiry dates that are missing</t>
  </si>
  <si>
    <t>CON-550</t>
  </si>
  <si>
    <t>Sum the Number of records that have been rejected due to CON-550 by NCA by IF</t>
  </si>
  <si>
    <t>Number of records that have been rejected due to CON-550 by NCA by IF</t>
  </si>
  <si>
    <t>Calculate the percentage of rejected transactions due to CON-550 during the month in comparison to the overall number of submitted transactions by the IF</t>
  </si>
  <si>
    <t xml:space="preserve"> percentage of rejected transactions due to CON-550 during the month in comparison to the overall number of submitted transactions by the IF</t>
  </si>
  <si>
    <t xml:space="preserve">Calculate the percentage of rejected transactions due to CON-550 during the month in comparison to the overall number of submitted transactions </t>
  </si>
  <si>
    <t xml:space="preserve"> percentage of rejected transactions due to CON-550 during the month in comparison to the overall number of submitted transactions </t>
  </si>
  <si>
    <t>TREM_TS551</t>
  </si>
  <si>
    <t>Expiry date is not applicable for the given instrument</t>
  </si>
  <si>
    <t>Monitoring the extent of expiry dates that are not applicable for the given instrument</t>
  </si>
  <si>
    <t>CON-551</t>
  </si>
  <si>
    <t>Sum the Number of records that have been rejected due to CON-551 by NCA by IF</t>
  </si>
  <si>
    <t>Number of records that have been rejected due to CON-551 by NCA by IF</t>
  </si>
  <si>
    <t>Calculate the percentage of rejected transactions due to CON-551 during the month in comparison to the overall number of submitted transactions by the IF</t>
  </si>
  <si>
    <t xml:space="preserve"> percentage of rejected transactions due to CON-551 during the month in comparison to the overall number of submitted transactions by the IF</t>
  </si>
  <si>
    <t xml:space="preserve">Calculate the percentage of rejected transactions due to CON-551 during the month in comparison to the overall number of submitted transactions </t>
  </si>
  <si>
    <t xml:space="preserve"> percentage of rejected transactions due to CON-551 during the month in comparison to the overall number of submitted transactions </t>
  </si>
  <si>
    <t>TREM_TS552</t>
  </si>
  <si>
    <t>Expiry date is incorrect</t>
  </si>
  <si>
    <t>Monitoring the extent of expiry date that are incorrect</t>
  </si>
  <si>
    <t>CON-552</t>
  </si>
  <si>
    <t>Sum the Number of records that have been rejected due to CON-552 by NCA by IF</t>
  </si>
  <si>
    <t>Number of records that have been rejected due to CON-552 by NCA by IF</t>
  </si>
  <si>
    <t>Calculate the percentage of rejected transactions due to CON-552 during the month in comparison to the overall number of submitted transactions by the IF</t>
  </si>
  <si>
    <t xml:space="preserve"> percentage of rejected transactions due to CON-552 during the month in comparison to the overall number of submitted transactions by the IF</t>
  </si>
  <si>
    <t xml:space="preserve">Calculate the percentage of rejected transactions due to CON-552 during the month in comparison to the overall number of submitted transactions </t>
  </si>
  <si>
    <t xml:space="preserve"> percentage of rejected transactions due to CON-552 during the month in comparison to the overall number of submitted transactions </t>
  </si>
  <si>
    <t>TREM_TS560</t>
  </si>
  <si>
    <t>Delivery type is incorrect</t>
  </si>
  <si>
    <t>Monitoring the extent of delivery types that are incorrect</t>
  </si>
  <si>
    <t>CON-560</t>
  </si>
  <si>
    <t>Sum the Number of records that have been rejected due to CON-560 by NCA by IF</t>
  </si>
  <si>
    <t>Number of records that have been rejected due to CON-560 by NCA by IF</t>
  </si>
  <si>
    <t>Calculate the percentage of rejected transactions due to CON-560 during the month in comparison to the overall number of submitted transactions by the IF</t>
  </si>
  <si>
    <t xml:space="preserve"> percentage of rejected transactions due to CON-560 during the month in comparison to the overall number of submitted transactions by the IF</t>
  </si>
  <si>
    <t xml:space="preserve">Calculate the percentage of rejected transactions due to CON-560 during the month in comparison to the overall number of submitted transactions </t>
  </si>
  <si>
    <t xml:space="preserve"> percentage of rejected transactions due to CON-560 during the month in comparison to the overall number of submitted transactions </t>
  </si>
  <si>
    <t>TREM_TS570</t>
  </si>
  <si>
    <t>Investment decision identifier is missing</t>
  </si>
  <si>
    <t>Monitoring the extent of investment decision identifiers that are missing</t>
  </si>
  <si>
    <t>CON-570</t>
  </si>
  <si>
    <t>Sum the Number of records that have been rejected due to CON-570 by NCA by IF</t>
  </si>
  <si>
    <t>Number of records that have been rejected due to CON-570 by NCA by IF</t>
  </si>
  <si>
    <t>Calculate the percentage of rejected transactions due to CON-570 during the month in comparison to the overall number of submitted transactions by the IF</t>
  </si>
  <si>
    <t xml:space="preserve"> percentage of rejected transactions due to CON-570 during the month in comparison to the overall number of submitted transactions by the IF</t>
  </si>
  <si>
    <t xml:space="preserve">Calculate the percentage of rejected transactions due to CON-570 during the month in comparison to the overall number of submitted transactions </t>
  </si>
  <si>
    <t xml:space="preserve"> percentage of rejected transactions due to CON-570 during the month in comparison to the overall number of submitted transactions </t>
  </si>
  <si>
    <t>TREM_TS571</t>
  </si>
  <si>
    <t>Investment decision identifier should not be populated in reports where the firm deals on a matched principal capacity or an any other capacity unless the decision maker field is populated with the LEI of the executing firm.</t>
  </si>
  <si>
    <t>Monitoring the extent of investment decision identifiers that should not be populated in reports where the firm deals on a matched principal capacity or an any other capacity unless the decision maker field is populated with the LEI of the executing firm.</t>
  </si>
  <si>
    <t>CON-571</t>
  </si>
  <si>
    <t>Sum the Number of records that have been rejected due to CON-571 by NCA by IF</t>
  </si>
  <si>
    <t>Number of records that have been rejected due to CON-571 by NCA by IF</t>
  </si>
  <si>
    <t>Calculate the percentage of rejected transactions due to CON-571 during the month in comparison to the overall number of submitted transactions by the IF</t>
  </si>
  <si>
    <t xml:space="preserve"> percentage of rejected transactions due to CON-571 during the month in comparison to the overall number of submitted transactions by the IF</t>
  </si>
  <si>
    <t xml:space="preserve">Calculate the percentage of rejected transactions due to CON-571 during the month in comparison to the overall number of submitted transactions </t>
  </si>
  <si>
    <t xml:space="preserve"> percentage of rejected transactions due to CON-571 during the month in comparison to the overall number of submitted transactions </t>
  </si>
  <si>
    <t>TREM_TS573</t>
  </si>
  <si>
    <t>The national identification code does not include valid country code</t>
  </si>
  <si>
    <t>Monitoring the extent of the national identification codes that do not include valid country code</t>
  </si>
  <si>
    <t>CON-573</t>
  </si>
  <si>
    <t>Sum the Number of records that have been rejected due to CON-573 by NCA by IF</t>
  </si>
  <si>
    <t>Number of records that have been rejected due to CON-573 by NCA by IF</t>
  </si>
  <si>
    <t>Calculate the percentage of rejected transactions due to CON-573 during the month in comparison to the overall number of submitted transactions by the IF</t>
  </si>
  <si>
    <t xml:space="preserve"> percentage of rejected transactions due to CON-573 during the month in comparison to the overall number of submitted transactions by the IF</t>
  </si>
  <si>
    <t xml:space="preserve">Calculate the percentage of rejected transactions due to CON-573 during the month in comparison to the overall number of submitted transactions </t>
  </si>
  <si>
    <t xml:space="preserve"> percentage of rejected transactions due to CON-573 during the month in comparison to the overall number of submitted transactions </t>
  </si>
  <si>
    <t>TREM_TS574</t>
  </si>
  <si>
    <t>The format of the executing person code is incorrect</t>
  </si>
  <si>
    <t>Monitoring the extent of the format of the executing person codes that are incorrect</t>
  </si>
  <si>
    <t>CON-574</t>
  </si>
  <si>
    <t>Sum the Number of records that have been rejected due to CON-574 by NCA by IF</t>
  </si>
  <si>
    <t>Number of records that have been rejected due to CON-574 by NCA by IF</t>
  </si>
  <si>
    <t>Calculate the percentage of rejected transactions due to CON-574 during the month in comparison to the overall number of submitted transactions by the IF</t>
  </si>
  <si>
    <t xml:space="preserve"> percentage of rejected transactions due to CON-574 during the month in comparison to the overall number of submitted transactions by the IF</t>
  </si>
  <si>
    <t xml:space="preserve">Calculate the percentage of rejected transactions due to CON-574 during the month in comparison to the overall number of submitted transactions </t>
  </si>
  <si>
    <t xml:space="preserve"> percentage of rejected transactions due to CON-574 during the month in comparison to the overall number of submitted transactions </t>
  </si>
  <si>
    <t>TREM_TS572</t>
  </si>
  <si>
    <t>Investment decision identifier should not be populated in reports where the firm deals on a matched principal capacity or an any other capacity and the transmitting firm identification code is populated for the buyer and/or seller unless the decision maker field is populated with the LEI of the transmitting firm.</t>
  </si>
  <si>
    <t>Monitoring the extent of investment decision identifiers that should not be populated in reports where the firm deals on a matched principal capacity or an any other capacity and the transmitting firm identification code is populated for the buyer and/or seller unless the decision maker field is populated with the LEI of the transmitting firm.</t>
  </si>
  <si>
    <t>CON-572</t>
  </si>
  <si>
    <t>Sum the Number of records that have been rejected due to CON-572 by NCA by IF</t>
  </si>
  <si>
    <t>Number of records that have been rejected due to CON-572 by NCA by IF</t>
  </si>
  <si>
    <t>Calculate the percentage of rejected transactions due to CON-572 during the month in comparison to the overall number of submitted transactions by the IF</t>
  </si>
  <si>
    <t xml:space="preserve"> percentage of rejected transactions due to CON-572 during the month in comparison to the overall number of submitted transactions by the IF</t>
  </si>
  <si>
    <t xml:space="preserve">Calculate the percentage of rejected transactions due to CON-572 during the month in comparison to the overall number of submitted transactions </t>
  </si>
  <si>
    <t xml:space="preserve"> percentage of rejected transactions due to CON-572 during the month in comparison to the overall number of submitted transactions </t>
  </si>
  <si>
    <t>TREM_TS580</t>
  </si>
  <si>
    <t>Monitoring the extent of country codes that are not valid for the trade date</t>
  </si>
  <si>
    <t>CON-580</t>
  </si>
  <si>
    <t>Sum the Number of records that have been rejected due to CON-580 by NCA by IF</t>
  </si>
  <si>
    <t>Number of records that have been rejected due to CON-580 by NCA by IF</t>
  </si>
  <si>
    <t>Calculate the percentage of rejected transactions due to CON-580 during the month in comparison to the overall number of submitted transactions by the IF</t>
  </si>
  <si>
    <t xml:space="preserve"> percentage of rejected transactions due to CON-580 during the month in comparison to the overall number of submitted transactions by the IF</t>
  </si>
  <si>
    <t xml:space="preserve">Calculate the percentage of rejected transactions due to CON-580 during the month in comparison to the overall number of submitted transactions </t>
  </si>
  <si>
    <t xml:space="preserve"> percentage of rejected transactions due to CON-580 during the month in comparison to the overall number of submitted transactions </t>
  </si>
  <si>
    <t>TREM_TS590</t>
  </si>
  <si>
    <t>CON-590</t>
  </si>
  <si>
    <t>Sum the Number of records that have been rejected due to CON-590 by NCA by IF</t>
  </si>
  <si>
    <t>Number of records that have been rejected due to CON-590 by NCA by IF</t>
  </si>
  <si>
    <t>Calculate the percentage of rejected transactions due to CON-590 during the month in comparison to the overall number of submitted transactions by the IF</t>
  </si>
  <si>
    <t xml:space="preserve"> percentage of rejected transactions due to CON-590 during the month in comparison to the overall number of submitted transactions by the IF</t>
  </si>
  <si>
    <t xml:space="preserve">Calculate the percentage of rejected transactions due to CON-590 during the month in comparison to the overall number of submitted transactions </t>
  </si>
  <si>
    <t xml:space="preserve"> percentage of rejected transactions due to CON-590 during the month in comparison to the overall number of submitted transactions </t>
  </si>
  <si>
    <t>TREM_TS591</t>
  </si>
  <si>
    <t>CON-591</t>
  </si>
  <si>
    <t>Sum the Number of records that have been rejected due to CON-591 by NCA by IF</t>
  </si>
  <si>
    <t>Number of records that have been rejected due to CON-591 by NCA by IF</t>
  </si>
  <si>
    <t>Calculate the percentage of rejected transactions due to CON-591 during the month in comparison to the overall number of submitted transactions by the IF</t>
  </si>
  <si>
    <t xml:space="preserve"> percentage of rejected transactions due to CON-591 during the month in comparison to the overall number of submitted transactions by the IF</t>
  </si>
  <si>
    <t xml:space="preserve">Calculate the percentage of rejected transactions due to CON-591 during the month in comparison to the overall number of submitted transactions </t>
  </si>
  <si>
    <t xml:space="preserve"> percentage of rejected transactions due to CON-591 during the month in comparison to the overall number of submitted transactions </t>
  </si>
  <si>
    <t>TREM_TS600</t>
  </si>
  <si>
    <t>Monitoring the extent of country code that are not valid for the trade date</t>
  </si>
  <si>
    <t>CON-600</t>
  </si>
  <si>
    <t>Sum the Number of records that have been rejected due to CON-600 by NCA by IF</t>
  </si>
  <si>
    <t>Number of records that have been rejected due to CON-600 by NCA by IF</t>
  </si>
  <si>
    <t>Calculate the percentage of rejected transactions due to CON-600 during the month in comparison to the overall number of submitted transactions by the IF</t>
  </si>
  <si>
    <t xml:space="preserve"> percentage of rejected transactions due to CON-600 during the month in comparison to the overall number of submitted transactions by the IF</t>
  </si>
  <si>
    <t xml:space="preserve">Calculate the percentage of rejected transactions due to CON-600 during the month in comparison to the overall number of submitted transactions </t>
  </si>
  <si>
    <t xml:space="preserve"> percentage of rejected transactions due to CON-600 during the month in comparison to the overall number of submitted transactions </t>
  </si>
  <si>
    <t>TREM_TS610</t>
  </si>
  <si>
    <t>Waiver indicator is inconsistent with trading venue</t>
  </si>
  <si>
    <t>Monitoring the extent of waiver indicators that are inconsistent with trading venue</t>
  </si>
  <si>
    <t>CON-610</t>
  </si>
  <si>
    <t>Sum the Number of records that have been rejected due to CON-610 by NCA by IF</t>
  </si>
  <si>
    <t>Number of records that have been rejected due to CON-610 by NCA by IF</t>
  </si>
  <si>
    <t>Calculate the percentage of rejected transactions due to CON-610 during the month in comparison to the overall number of submitted transactions by the IF</t>
  </si>
  <si>
    <t xml:space="preserve"> percentage of rejected transactions due to CON-610 during the month in comparison to the overall number of submitted transactions by the IF</t>
  </si>
  <si>
    <t xml:space="preserve">Calculate the percentage of rejected transactions due to CON-610 during the month in comparison to the overall number of submitted transactions </t>
  </si>
  <si>
    <t xml:space="preserve"> percentage of rejected transactions due to CON-610 during the month in comparison to the overall number of submitted transactions </t>
  </si>
  <si>
    <t>TREM_TS640</t>
  </si>
  <si>
    <t>Commodity derivative indicator is missing</t>
  </si>
  <si>
    <t>Monitoring the extent of commodity derivative indicators that are missing</t>
  </si>
  <si>
    <t>CON-640</t>
  </si>
  <si>
    <t>Sum the Number of records that have been rejected due to CON-640 by NCA by IF</t>
  </si>
  <si>
    <t>Number of records that have been rejected due to CON-640 by NCA by IF</t>
  </si>
  <si>
    <t>Calculate the percentage of rejected transactions due to CON-640 during the month in comparison to the overall number of submitted transactions by the IF</t>
  </si>
  <si>
    <t xml:space="preserve"> percentage of rejected transactions due to CON-640 during the month in comparison to the overall number of submitted transactions by the IF</t>
  </si>
  <si>
    <t xml:space="preserve">Calculate the percentage of rejected transactions due to CON-640 during the month in comparison to the overall number of submitted transactions </t>
  </si>
  <si>
    <t xml:space="preserve"> percentage of rejected transactions due to CON-640 during the month in comparison to the overall number of submitted transactions </t>
  </si>
  <si>
    <t xml:space="preserve">III. Notifications reporting </t>
  </si>
  <si>
    <t>TREM_TSPART</t>
  </si>
  <si>
    <t xml:space="preserve">Report has been partially accepted. A number of transactions have been accepted, whereas another number of transactions have not yet been accepted. </t>
  </si>
  <si>
    <t>Monitoring the extent of partially accepted files</t>
  </si>
  <si>
    <t>PART</t>
  </si>
  <si>
    <t>Sum the Number of files that have been rejected due to PART by NCA by  the submitting entity</t>
  </si>
  <si>
    <t>Number of files that have been rejected due to PART by NCA by the submitting entity</t>
  </si>
  <si>
    <r>
      <t>Calculate the percentage of rejected files due to PART during the month in comparison to the overall number of submitted files by</t>
    </r>
    <r>
      <rPr>
        <strike/>
        <sz val="11"/>
        <rFont val="Calibri"/>
        <family val="2"/>
        <scheme val="minor"/>
      </rPr>
      <t xml:space="preserve"> I</t>
    </r>
    <r>
      <rPr>
        <sz val="11"/>
        <rFont val="Calibri"/>
        <family val="2"/>
        <scheme val="minor"/>
      </rPr>
      <t>F the submitting entity</t>
    </r>
  </si>
  <si>
    <r>
      <t xml:space="preserve"> percentage of rejected files due to PART during the month in comparison to the overall number of submitted files by </t>
    </r>
    <r>
      <rPr>
        <strike/>
        <sz val="11"/>
        <rFont val="Calibri"/>
        <family val="2"/>
        <scheme val="minor"/>
      </rPr>
      <t>I</t>
    </r>
    <r>
      <rPr>
        <sz val="11"/>
        <rFont val="Calibri"/>
        <family val="2"/>
        <scheme val="minor"/>
      </rPr>
      <t>F the submitting entity</t>
    </r>
  </si>
  <si>
    <t xml:space="preserve">Calculate the percentage of rejected files due to PART during the month in comparison to the overall number of submitted files </t>
  </si>
  <si>
    <t xml:space="preserve"> percentage of rejected files due to PART during the month in comparison to the overall number of submitted files </t>
  </si>
  <si>
    <t>TREM_TSRJCT</t>
  </si>
  <si>
    <t xml:space="preserve">Whole report has been rejected. </t>
  </si>
  <si>
    <t>Monitoring the extent of rejected files</t>
  </si>
  <si>
    <t>RJCT</t>
  </si>
  <si>
    <t>Sum the Number of files that have been rejected due to RJCT by NCA by the submitting entity</t>
  </si>
  <si>
    <t>Number of files that have been rejected due to RJCT by NCA by  the submitting entity</t>
  </si>
  <si>
    <r>
      <t xml:space="preserve">Calculate the percentage of rejected files due to RJCT during the month in comparison to the overall number of submitted transactions by </t>
    </r>
    <r>
      <rPr>
        <strike/>
        <sz val="11"/>
        <rFont val="Calibri"/>
        <family val="2"/>
        <scheme val="minor"/>
      </rPr>
      <t>IF</t>
    </r>
    <r>
      <rPr>
        <sz val="11"/>
        <rFont val="Calibri"/>
        <family val="2"/>
        <scheme val="minor"/>
      </rPr>
      <t xml:space="preserve"> the submitting entity</t>
    </r>
  </si>
  <si>
    <t xml:space="preserve"> percentage of rejected files due to RJCT during the month in comparison to the overall number of submitted files by  the submitting entity</t>
  </si>
  <si>
    <t xml:space="preserve">Calculate the percentage of rejected files due to RJCT during the month in comparison to the overall number of submitted transactions </t>
  </si>
  <si>
    <t xml:space="preserve"> percentage of rejected files due to RJCT during the month in comparison to the overall number of submitted transactions </t>
  </si>
  <si>
    <t>TREM_TSCRPT</t>
  </si>
  <si>
    <t xml:space="preserve">File containing the report is corrupted. </t>
  </si>
  <si>
    <t xml:space="preserve">Monitoring the extent of corrupted files </t>
  </si>
  <si>
    <t>CRPT</t>
  </si>
  <si>
    <t>Sum the Number of files that have been rejected due to CRPT by NCA by  the submitting entity</t>
  </si>
  <si>
    <t>Number of files that have been rejected due to CRPT by NCA by  the submitting entity</t>
  </si>
  <si>
    <r>
      <t>Calculate the percentage of rejected files due to CRPT during the month in comparison to the overall number of submitted files by</t>
    </r>
    <r>
      <rPr>
        <strike/>
        <sz val="11"/>
        <rFont val="Calibri"/>
        <family val="2"/>
        <scheme val="minor"/>
      </rPr>
      <t xml:space="preserve"> I</t>
    </r>
    <r>
      <rPr>
        <sz val="11"/>
        <rFont val="Calibri"/>
        <family val="2"/>
        <scheme val="minor"/>
      </rPr>
      <t>the submitting entity</t>
    </r>
  </si>
  <si>
    <r>
      <t xml:space="preserve"> percentage of rejected files due to CRPT during the month in comparison to the overall number of submitted files b</t>
    </r>
    <r>
      <rPr>
        <strike/>
        <sz val="11"/>
        <rFont val="Calibri"/>
        <family val="2"/>
        <scheme val="minor"/>
      </rPr>
      <t xml:space="preserve">y </t>
    </r>
    <r>
      <rPr>
        <sz val="11"/>
        <rFont val="Calibri"/>
        <family val="2"/>
        <scheme val="minor"/>
      </rPr>
      <t xml:space="preserve"> the submitting entity</t>
    </r>
  </si>
  <si>
    <t xml:space="preserve">Calculate the percentage of rejected files due to CRPT during the month in comparison to the overall number of submitted files </t>
  </si>
  <si>
    <t xml:space="preserve"> percentage of rejected files due to CRPT during the month in comparison to the overall number of submitted files </t>
  </si>
  <si>
    <t>TREM_TSPNDG</t>
  </si>
  <si>
    <t xml:space="preserve">Processing of transaction is pending. </t>
  </si>
  <si>
    <t xml:space="preserve">Monitoring the extent of pending transactions statuses </t>
  </si>
  <si>
    <t>PNDG</t>
  </si>
  <si>
    <t>Sum the Number of records that have been rejected due to PNDG by NCA by IF</t>
  </si>
  <si>
    <t>Number of records that have been rejected due to PNDG by NCA by IF</t>
  </si>
  <si>
    <t>Calculate the percentage of rejected transactions due to PNDG during the month in comparison to the overall number of submitted transactions by the IF</t>
  </si>
  <si>
    <t xml:space="preserve"> percentage of rejected transactions due to PNDG during the month in comparison to the overall number of submitted transactions by the IF</t>
  </si>
  <si>
    <t xml:space="preserve">Calculate the percentage of rejected transactions due to PNDG during the month in comparison to the overall number of submitted transactions </t>
  </si>
  <si>
    <t xml:space="preserve"> percentage of rejected transactions due to PNDG during the month in comparison to the overall number of submitted transactions </t>
  </si>
  <si>
    <t xml:space="preserve">This test might be redundant due to the presence of test 58 and test 68.  However it shall be used to determine the overall reported time </t>
  </si>
  <si>
    <t xml:space="preserve">Transaction has been rejected. </t>
  </si>
  <si>
    <t xml:space="preserve">Monitoring the extent of rejected transactions statuses  </t>
  </si>
  <si>
    <t>Sum the Number of records that have been rejected due to RJCT by NCA by IF</t>
  </si>
  <si>
    <t>Number of records that have been rejected due to RJCT by NCA by IF</t>
  </si>
  <si>
    <t>Calculate the percentage of rejected transactions due to RJCT during the month in comparison to the overall number of submitted transactions by the IF</t>
  </si>
  <si>
    <t xml:space="preserve"> percentage of rejected transactions due to RJCT during the month in comparison to the overall number of submitted transactions by the IF</t>
  </si>
  <si>
    <t xml:space="preserve">Calculate the percentage of rejected transactions due to RJCT during the month in comparison to the overall number of submitted transactions </t>
  </si>
  <si>
    <t xml:space="preserve"> percentage of rejected transactions due to RJCT during the month in comparison to the overall number of submitted transactions </t>
  </si>
  <si>
    <t xml:space="preserve">this test is only a sum of the </t>
  </si>
  <si>
    <t>The data populated are only for illustrative purpose. NCAs should replace them with accurate data.</t>
  </si>
  <si>
    <t>by file</t>
  </si>
  <si>
    <t>by record</t>
  </si>
  <si>
    <t>NCA</t>
  </si>
  <si>
    <t>IF/Submitting Entity</t>
  </si>
  <si>
    <t>number of submitted files</t>
  </si>
  <si>
    <t>number of submitted records</t>
  </si>
  <si>
    <t>TREM_TSPART FILES</t>
  </si>
  <si>
    <t>TREM_TSRJCT FILES</t>
  </si>
  <si>
    <t>TREM_TSCRPT FILES</t>
  </si>
  <si>
    <t>TREM_TSPNDG TRANSACTIONS</t>
  </si>
  <si>
    <t>TREM_TSRJCT TRANSACTIONS</t>
  </si>
  <si>
    <t>Comments</t>
  </si>
  <si>
    <t>[please insert name of submitting NCA]</t>
  </si>
  <si>
    <t>IF1/Submitting Entity 1</t>
  </si>
  <si>
    <t>number represented by NCA by IF</t>
  </si>
  <si>
    <t>IF2/Submitting Entity 2</t>
  </si>
  <si>
    <t>IF3/Submitting Entity 3</t>
  </si>
  <si>
    <t>IF4/Submitting Entity 4</t>
  </si>
  <si>
    <t>… max 5 IFs/Submitting Entities to be inserted</t>
  </si>
  <si>
    <t>total</t>
  </si>
  <si>
    <t xml:space="preserve"> [please insert name of submitting NCA]</t>
  </si>
  <si>
    <t>percentage in comparison to the overall submissions of the IF</t>
  </si>
  <si>
    <t>percentage in comparison to the overall submissions</t>
  </si>
  <si>
    <t xml:space="preserve">The most 5 flagged IFs should be selected and ranked on the basis of the highest number of detected errors. </t>
  </si>
  <si>
    <t>Testing period</t>
  </si>
  <si>
    <t>Month-YYYY</t>
  </si>
  <si>
    <r>
      <t xml:space="preserve">1. Total Number of </t>
    </r>
    <r>
      <rPr>
        <b/>
        <sz val="11"/>
        <color theme="1"/>
        <rFont val="Calibri"/>
        <family val="2"/>
        <scheme val="minor"/>
      </rPr>
      <t>transactions submitted to the national Transaction Reporting System</t>
    </r>
    <r>
      <rPr>
        <sz val="11"/>
        <color theme="1"/>
        <rFont val="Calibri"/>
        <family val="2"/>
        <scheme val="minor"/>
      </rPr>
      <t xml:space="preserve"> (on the basis of the reporting date)</t>
    </r>
  </si>
  <si>
    <r>
      <t xml:space="preserve">2.Total Number of </t>
    </r>
    <r>
      <rPr>
        <b/>
        <sz val="11"/>
        <color theme="1"/>
        <rFont val="Calibri"/>
        <family val="2"/>
        <scheme val="minor"/>
      </rPr>
      <t>transactions from Local Firms</t>
    </r>
  </si>
  <si>
    <r>
      <t xml:space="preserve">3.Total Number of </t>
    </r>
    <r>
      <rPr>
        <b/>
        <sz val="11"/>
        <color theme="1"/>
        <rFont val="Calibri"/>
        <family val="2"/>
        <scheme val="minor"/>
      </rPr>
      <t>TREM transactions</t>
    </r>
  </si>
  <si>
    <r>
      <t xml:space="preserve">4. Total Number of </t>
    </r>
    <r>
      <rPr>
        <b/>
        <sz val="11"/>
        <color theme="1"/>
        <rFont val="Calibri"/>
        <family val="2"/>
        <scheme val="minor"/>
      </rPr>
      <t>NEW transactions</t>
    </r>
    <r>
      <rPr>
        <sz val="11"/>
        <color theme="1"/>
        <rFont val="Calibri"/>
        <family val="2"/>
        <scheme val="minor"/>
      </rPr>
      <t xml:space="preserve"> </t>
    </r>
  </si>
  <si>
    <r>
      <t xml:space="preserve">5.Total Number of </t>
    </r>
    <r>
      <rPr>
        <b/>
        <sz val="11"/>
        <color theme="1"/>
        <rFont val="Calibri"/>
        <family val="2"/>
        <scheme val="minor"/>
      </rPr>
      <t xml:space="preserve">CANCELLED transactions </t>
    </r>
  </si>
  <si>
    <r>
      <t xml:space="preserve">6.Total Number of </t>
    </r>
    <r>
      <rPr>
        <b/>
        <sz val="11"/>
        <color theme="1"/>
        <rFont val="Calibri"/>
        <family val="2"/>
        <scheme val="minor"/>
      </rPr>
      <t xml:space="preserve">PENDING transactions </t>
    </r>
  </si>
  <si>
    <r>
      <t xml:space="preserve">7.Total Number of </t>
    </r>
    <r>
      <rPr>
        <b/>
        <sz val="11"/>
        <color theme="1"/>
        <rFont val="Calibri"/>
        <family val="2"/>
        <scheme val="minor"/>
      </rPr>
      <t>REJECTED transactions</t>
    </r>
    <r>
      <rPr>
        <sz val="11"/>
        <color theme="1"/>
        <rFont val="Calibri"/>
        <family val="2"/>
        <scheme val="minor"/>
      </rPr>
      <t xml:space="preserve"> </t>
    </r>
  </si>
  <si>
    <r>
      <t xml:space="preserve">8.Total Number of </t>
    </r>
    <r>
      <rPr>
        <b/>
        <sz val="11"/>
        <color theme="1"/>
        <rFont val="Calibri"/>
        <family val="2"/>
        <scheme val="minor"/>
      </rPr>
      <t>ACCEPTED files</t>
    </r>
  </si>
  <si>
    <r>
      <t xml:space="preserve">9.Total Number of </t>
    </r>
    <r>
      <rPr>
        <b/>
        <sz val="11"/>
        <color theme="1"/>
        <rFont val="Calibri"/>
        <family val="2"/>
        <scheme val="minor"/>
      </rPr>
      <t>PARTIALLY ACCEPTED files</t>
    </r>
  </si>
  <si>
    <r>
      <t xml:space="preserve">10.Total Number of </t>
    </r>
    <r>
      <rPr>
        <b/>
        <sz val="11"/>
        <color theme="1"/>
        <rFont val="Calibri"/>
        <family val="2"/>
        <scheme val="minor"/>
      </rPr>
      <t>CORRUPTED files</t>
    </r>
  </si>
  <si>
    <r>
      <t xml:space="preserve">11.Total Number of </t>
    </r>
    <r>
      <rPr>
        <b/>
        <sz val="11"/>
        <color theme="1"/>
        <rFont val="Calibri"/>
        <family val="2"/>
        <scheme val="minor"/>
      </rPr>
      <t>REJECTED files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</si>
</sst>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4">
    <font>
      <sz val="11"/>
      <color theme="1"/>
      <name val="Calibri"/>
      <family val="2"/>
      <scheme val="minor"/>
    </font>
    <font>
      <b/>
      <sz val="12"/>
      <color theme="0"/>
      <name val="Calibri"/>
      <family val="2"/>
      <scheme val="minor"/>
    </font>
    <font>
      <sz val="11"/>
      <name val="Calibri"/>
      <family val="2"/>
      <scheme val="minor"/>
    </font>
    <font>
      <b/>
      <sz val="11"/>
      <color theme="1"/>
      <name val="Calibri"/>
      <family val="2"/>
      <scheme val="minor"/>
    </font>
    <font>
      <sz val="11"/>
      <name val="Arial"/>
      <family val="2"/>
    </font>
    <font>
      <strike/>
      <sz val="9"/>
      <name val="Calibri"/>
      <family val="2"/>
      <scheme val="minor"/>
    </font>
    <font>
      <sz val="11"/>
      <color theme="1"/>
      <name val="Calibri"/>
      <family val="2"/>
      <scheme val="minor"/>
    </font>
    <font>
      <strike/>
      <sz val="11"/>
      <name val="Calibri"/>
      <family val="2"/>
      <scheme val="minor"/>
    </font>
    <font>
      <sz val="10.5"/>
      <name val="Arial"/>
      <family val="2"/>
    </font>
    <font>
      <b/>
      <u/>
      <sz val="11"/>
      <name val="Calibri"/>
      <family val="2"/>
      <scheme val="minor"/>
    </font>
    <font>
      <b/>
      <u/>
      <sz val="11"/>
      <color theme="1"/>
      <name val="Calibri"/>
      <family val="2"/>
      <scheme val="minor"/>
    </font>
    <font>
      <b/>
      <sz val="11"/>
      <name val="Calibri"/>
      <family val="2"/>
      <scheme val="minor"/>
    </font>
    <font>
      <b/>
      <u/>
      <sz val="10"/>
      <name val="Calibri"/>
      <family val="2"/>
      <scheme val="minor"/>
    </font>
    <font>
      <b/>
      <u/>
      <sz val="11"/>
      <color theme="3"/>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thin">
        <color auto="1"/>
      </left>
      <right style="dashed">
        <color auto="1"/>
      </right>
      <top style="dashed">
        <color auto="1"/>
      </top>
      <bottom style="thin">
        <color auto="1"/>
      </bottom>
      <diagonal/>
    </border>
  </borders>
  <cellStyleXfs count="3">
    <xf numFmtId="0" fontId="0" fillId="0" borderId="0"/>
    <xf numFmtId="9" fontId="6" fillId="0" borderId="0" applyFont="0" applyFill="0" applyBorder="0" applyAlignment="0" applyProtection="0"/>
    <xf numFmtId="164" fontId="6" fillId="0" borderId="0" applyFont="0" applyFill="0" applyBorder="0" applyAlignment="0" applyProtection="0"/>
  </cellStyleXfs>
  <cellXfs count="131">
    <xf numFmtId="0" fontId="0" fillId="0" borderId="0" xfId="0"/>
    <xf numFmtId="0" fontId="0" fillId="0" borderId="0" xfId="0" applyAlignment="1">
      <alignment horizont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0" borderId="0" xfId="0" applyFont="1"/>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3" borderId="27"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5" borderId="22" xfId="0" applyFont="1" applyFill="1" applyBorder="1" applyAlignment="1">
      <alignment horizontal="center"/>
    </xf>
    <xf numFmtId="0" fontId="2" fillId="4" borderId="12" xfId="0" applyFont="1" applyFill="1" applyBorder="1" applyAlignment="1">
      <alignment horizontal="center" vertical="center" wrapText="1"/>
    </xf>
    <xf numFmtId="0" fontId="2" fillId="0" borderId="5" xfId="0" applyFont="1" applyBorder="1" applyAlignment="1">
      <alignment horizontal="center"/>
    </xf>
    <xf numFmtId="0" fontId="2" fillId="0" borderId="8" xfId="0" applyFont="1" applyBorder="1" applyAlignment="1">
      <alignment horizontal="center"/>
    </xf>
    <xf numFmtId="0" fontId="2" fillId="0" borderId="20" xfId="0" applyFont="1" applyBorder="1" applyAlignment="1">
      <alignment horizontal="center"/>
    </xf>
    <xf numFmtId="0" fontId="2" fillId="5" borderId="16" xfId="0" applyFont="1" applyFill="1" applyBorder="1" applyAlignment="1">
      <alignment horizontal="center"/>
    </xf>
    <xf numFmtId="0" fontId="2" fillId="0" borderId="0" xfId="0" applyFont="1" applyAlignment="1">
      <alignment horizontal="center"/>
    </xf>
    <xf numFmtId="0" fontId="2" fillId="3" borderId="25" xfId="0" applyFont="1" applyFill="1" applyBorder="1" applyAlignment="1">
      <alignment horizontal="center" vertical="center" wrapText="1"/>
    </xf>
    <xf numFmtId="0" fontId="2" fillId="0" borderId="7" xfId="0" applyFont="1" applyBorder="1" applyAlignment="1">
      <alignment horizontal="center"/>
    </xf>
    <xf numFmtId="0" fontId="2" fillId="0" borderId="9" xfId="0" applyFont="1" applyBorder="1" applyAlignment="1">
      <alignment horizontal="center"/>
    </xf>
    <xf numFmtId="0" fontId="2" fillId="0" borderId="14" xfId="0" applyFont="1" applyBorder="1" applyAlignment="1">
      <alignment horizontal="center"/>
    </xf>
    <xf numFmtId="0" fontId="2" fillId="5" borderId="21" xfId="0" applyFont="1" applyFill="1" applyBorder="1" applyAlignment="1">
      <alignment horizontal="center"/>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0" borderId="6" xfId="0" applyFont="1" applyBorder="1" applyAlignment="1">
      <alignment horizontal="center"/>
    </xf>
    <xf numFmtId="0" fontId="2" fillId="0" borderId="32"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28" xfId="0" applyFont="1" applyBorder="1" applyAlignment="1">
      <alignment horizontal="center"/>
    </xf>
    <xf numFmtId="0" fontId="2" fillId="0" borderId="2" xfId="0" applyFont="1" applyBorder="1" applyAlignment="1">
      <alignment horizontal="center"/>
    </xf>
    <xf numFmtId="0" fontId="2" fillId="0" borderId="13" xfId="0" applyFont="1" applyBorder="1" applyAlignment="1">
      <alignment horizontal="center"/>
    </xf>
    <xf numFmtId="0" fontId="2" fillId="0" borderId="31" xfId="0" applyFont="1" applyBorder="1" applyAlignment="1">
      <alignment horizontal="center"/>
    </xf>
    <xf numFmtId="0" fontId="2" fillId="5" borderId="15" xfId="0" applyFont="1" applyFill="1" applyBorder="1" applyAlignment="1">
      <alignment horizontal="center" vertical="center" wrapText="1"/>
    </xf>
    <xf numFmtId="0" fontId="2" fillId="5" borderId="17" xfId="0" applyFont="1" applyFill="1" applyBorder="1" applyAlignment="1">
      <alignment horizontal="center"/>
    </xf>
    <xf numFmtId="0" fontId="2" fillId="5" borderId="18" xfId="0" applyFont="1" applyFill="1" applyBorder="1" applyAlignment="1">
      <alignment horizontal="center"/>
    </xf>
    <xf numFmtId="0" fontId="2" fillId="5" borderId="19" xfId="0" applyFont="1" applyFill="1" applyBorder="1" applyAlignment="1">
      <alignment horizontal="center"/>
    </xf>
    <xf numFmtId="10" fontId="2" fillId="5" borderId="21" xfId="1" applyNumberFormat="1" applyFont="1" applyFill="1" applyBorder="1" applyAlignment="1">
      <alignment horizontal="center"/>
    </xf>
    <xf numFmtId="10" fontId="2" fillId="5" borderId="17" xfId="1" applyNumberFormat="1" applyFont="1" applyFill="1" applyBorder="1" applyAlignment="1">
      <alignment horizontal="center"/>
    </xf>
    <xf numFmtId="10" fontId="2" fillId="5" borderId="18" xfId="1" applyNumberFormat="1" applyFont="1" applyFill="1" applyBorder="1" applyAlignment="1">
      <alignment horizontal="center"/>
    </xf>
    <xf numFmtId="10" fontId="2" fillId="5" borderId="19" xfId="1" applyNumberFormat="1" applyFont="1" applyFill="1" applyBorder="1" applyAlignment="1">
      <alignment horizontal="center"/>
    </xf>
    <xf numFmtId="0" fontId="9" fillId="0" borderId="0" xfId="0" applyFont="1"/>
    <xf numFmtId="0" fontId="10" fillId="0" borderId="0" xfId="0" applyFont="1" applyAlignment="1">
      <alignment horizontal="left" vertical="top" wrapText="1"/>
    </xf>
    <xf numFmtId="0" fontId="0" fillId="0" borderId="0" xfId="0" applyAlignment="1">
      <alignment horizontal="center" vertical="top" wrapText="1"/>
    </xf>
    <xf numFmtId="0" fontId="2" fillId="5" borderId="5" xfId="0" applyFont="1" applyFill="1" applyBorder="1" applyAlignment="1">
      <alignment horizont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5" borderId="20" xfId="0" applyFont="1" applyFill="1" applyBorder="1" applyAlignment="1">
      <alignment horizontal="center"/>
    </xf>
    <xf numFmtId="0" fontId="2" fillId="5" borderId="14" xfId="0" applyFont="1" applyFill="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10" fontId="2" fillId="5" borderId="5" xfId="1" applyNumberFormat="1" applyFont="1" applyFill="1" applyBorder="1" applyAlignment="1">
      <alignment horizontal="center"/>
    </xf>
    <xf numFmtId="10" fontId="2" fillId="5" borderId="6" xfId="1" applyNumberFormat="1" applyFont="1" applyFill="1" applyBorder="1" applyAlignment="1">
      <alignment horizontal="center"/>
    </xf>
    <xf numFmtId="10" fontId="2" fillId="5" borderId="7" xfId="1" applyNumberFormat="1" applyFont="1" applyFill="1" applyBorder="1" applyAlignment="1">
      <alignment horizontal="center"/>
    </xf>
    <xf numFmtId="10" fontId="2" fillId="5" borderId="8" xfId="1" applyNumberFormat="1" applyFont="1" applyFill="1" applyBorder="1" applyAlignment="1">
      <alignment horizontal="center"/>
    </xf>
    <xf numFmtId="10" fontId="2" fillId="5" borderId="1" xfId="1" applyNumberFormat="1" applyFont="1" applyFill="1" applyBorder="1" applyAlignment="1">
      <alignment horizontal="center"/>
    </xf>
    <xf numFmtId="10" fontId="2" fillId="5" borderId="9" xfId="1" applyNumberFormat="1" applyFont="1" applyFill="1" applyBorder="1" applyAlignment="1">
      <alignment horizontal="center"/>
    </xf>
    <xf numFmtId="10" fontId="2" fillId="5" borderId="20" xfId="1" applyNumberFormat="1" applyFont="1" applyFill="1" applyBorder="1" applyAlignment="1">
      <alignment horizontal="center"/>
    </xf>
    <xf numFmtId="10" fontId="2" fillId="5" borderId="38" xfId="1" applyNumberFormat="1" applyFont="1" applyFill="1" applyBorder="1" applyAlignment="1">
      <alignment horizontal="center"/>
    </xf>
    <xf numFmtId="10" fontId="2" fillId="5" borderId="14" xfId="1" applyNumberFormat="1" applyFont="1" applyFill="1" applyBorder="1" applyAlignment="1">
      <alignment horizontal="center"/>
    </xf>
    <xf numFmtId="0" fontId="2" fillId="3" borderId="39" xfId="0" applyFont="1" applyFill="1" applyBorder="1" applyAlignment="1">
      <alignment horizontal="center" vertical="center" wrapText="1"/>
    </xf>
    <xf numFmtId="0" fontId="2" fillId="0" borderId="40" xfId="0" applyFont="1" applyBorder="1" applyAlignment="1">
      <alignment horizontal="center"/>
    </xf>
    <xf numFmtId="0" fontId="2" fillId="0" borderId="3" xfId="0" applyFont="1" applyBorder="1" applyAlignment="1">
      <alignment horizontal="center"/>
    </xf>
    <xf numFmtId="0" fontId="2" fillId="0" borderId="41" xfId="0" applyFont="1" applyBorder="1" applyAlignment="1">
      <alignment horizontal="center"/>
    </xf>
    <xf numFmtId="0" fontId="2" fillId="5" borderId="39" xfId="0" applyFont="1" applyFill="1" applyBorder="1" applyAlignment="1">
      <alignment horizontal="center"/>
    </xf>
    <xf numFmtId="10" fontId="2" fillId="5" borderId="39" xfId="1" applyNumberFormat="1" applyFont="1" applyFill="1" applyBorder="1" applyAlignment="1">
      <alignment horizontal="center"/>
    </xf>
    <xf numFmtId="0" fontId="2" fillId="3" borderId="19" xfId="0" applyFont="1" applyFill="1" applyBorder="1" applyAlignment="1">
      <alignment horizontal="center" vertical="center" wrapText="1"/>
    </xf>
    <xf numFmtId="0" fontId="2" fillId="0" borderId="29" xfId="0" applyFont="1" applyBorder="1" applyAlignment="1">
      <alignment horizontal="center"/>
    </xf>
    <xf numFmtId="0" fontId="2" fillId="0" borderId="30" xfId="0" applyFont="1" applyBorder="1" applyAlignment="1">
      <alignment horizontal="center"/>
    </xf>
    <xf numFmtId="0" fontId="2" fillId="3" borderId="43" xfId="0" applyFont="1" applyFill="1" applyBorder="1" applyAlignment="1">
      <alignment horizontal="center" vertical="center" wrapText="1"/>
    </xf>
    <xf numFmtId="0" fontId="2" fillId="5" borderId="43" xfId="0" applyFont="1" applyFill="1" applyBorder="1" applyAlignment="1">
      <alignment horizontal="center"/>
    </xf>
    <xf numFmtId="10" fontId="2" fillId="5" borderId="43" xfId="1" applyNumberFormat="1" applyFont="1" applyFill="1" applyBorder="1" applyAlignment="1">
      <alignment horizontal="center"/>
    </xf>
    <xf numFmtId="10" fontId="2" fillId="5" borderId="32" xfId="1" applyNumberFormat="1" applyFont="1" applyFill="1" applyBorder="1" applyAlignment="1">
      <alignment horizontal="center"/>
    </xf>
    <xf numFmtId="10" fontId="2" fillId="5" borderId="42" xfId="1" applyNumberFormat="1" applyFont="1" applyFill="1" applyBorder="1" applyAlignment="1">
      <alignment horizontal="center"/>
    </xf>
    <xf numFmtId="10" fontId="2" fillId="5" borderId="29" xfId="1" applyNumberFormat="1" applyFont="1" applyFill="1" applyBorder="1" applyAlignment="1">
      <alignment horizontal="center"/>
    </xf>
    <xf numFmtId="10" fontId="2" fillId="5" borderId="44" xfId="1" applyNumberFormat="1" applyFont="1" applyFill="1" applyBorder="1" applyAlignment="1">
      <alignment horizontal="center"/>
    </xf>
    <xf numFmtId="10" fontId="2" fillId="5" borderId="26" xfId="1" applyNumberFormat="1" applyFont="1" applyFill="1" applyBorder="1" applyAlignment="1">
      <alignment horizontal="center"/>
    </xf>
    <xf numFmtId="10" fontId="2" fillId="5" borderId="30" xfId="1" applyNumberFormat="1" applyFont="1" applyFill="1" applyBorder="1" applyAlignment="1">
      <alignment horizontal="center"/>
    </xf>
    <xf numFmtId="10" fontId="2" fillId="5" borderId="28" xfId="1" applyNumberFormat="1" applyFont="1" applyFill="1" applyBorder="1" applyAlignment="1">
      <alignment horizontal="center"/>
    </xf>
    <xf numFmtId="10" fontId="2" fillId="5" borderId="2" xfId="1" applyNumberFormat="1" applyFont="1" applyFill="1" applyBorder="1" applyAlignment="1">
      <alignment horizontal="center"/>
    </xf>
    <xf numFmtId="10" fontId="2" fillId="5" borderId="13" xfId="1" applyNumberFormat="1" applyFont="1" applyFill="1" applyBorder="1" applyAlignment="1">
      <alignment horizontal="center"/>
    </xf>
    <xf numFmtId="0" fontId="2" fillId="0" borderId="35" xfId="0" applyFont="1" applyBorder="1"/>
    <xf numFmtId="0" fontId="2" fillId="0" borderId="36" xfId="0" applyFont="1" applyBorder="1"/>
    <xf numFmtId="0" fontId="2" fillId="0" borderId="37" xfId="0" applyFont="1" applyBorder="1"/>
    <xf numFmtId="0" fontId="0" fillId="0" borderId="48" xfId="0" applyBorder="1"/>
    <xf numFmtId="0" fontId="0" fillId="0" borderId="50" xfId="0" applyBorder="1"/>
    <xf numFmtId="164" fontId="0" fillId="6" borderId="49" xfId="2" applyFont="1" applyFill="1" applyBorder="1"/>
    <xf numFmtId="0" fontId="12" fillId="0" borderId="0" xfId="0" applyFont="1"/>
    <xf numFmtId="0" fontId="2" fillId="0" borderId="37" xfId="0" applyFont="1" applyBorder="1" applyAlignment="1">
      <alignment horizontal="center" wrapText="1"/>
    </xf>
    <xf numFmtId="0" fontId="11" fillId="0" borderId="0" xfId="0" applyFont="1"/>
    <xf numFmtId="0" fontId="2" fillId="3" borderId="22" xfId="0" applyFont="1" applyFill="1" applyBorder="1" applyAlignment="1">
      <alignment horizontal="center"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1" xfId="0" applyFont="1" applyBorder="1" applyAlignment="1">
      <alignment horizontal="center" vertical="center" wrapText="1"/>
    </xf>
    <xf numFmtId="0" fontId="2" fillId="5" borderId="34"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11" fillId="0" borderId="15" xfId="0" applyFont="1" applyBorder="1" applyAlignment="1">
      <alignment horizontal="center"/>
    </xf>
    <xf numFmtId="0" fontId="11" fillId="0" borderId="16" xfId="0" applyFont="1" applyBorder="1" applyAlignment="1">
      <alignment horizontal="center"/>
    </xf>
    <xf numFmtId="0" fontId="11" fillId="0" borderId="21"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21" xfId="0" applyFont="1" applyBorder="1" applyAlignment="1">
      <alignment horizontal="center"/>
    </xf>
    <xf numFmtId="0" fontId="9" fillId="0" borderId="46" xfId="0" applyFont="1" applyBorder="1" applyAlignment="1">
      <alignment horizontal="left" wrapText="1"/>
    </xf>
    <xf numFmtId="0" fontId="9" fillId="0" borderId="47" xfId="0" applyFont="1" applyBorder="1" applyAlignment="1">
      <alignment horizontal="left" wrapText="1"/>
    </xf>
  </cellXfs>
  <cellStyles count="3">
    <cellStyle name="Comma" xfId="2" builtinId="3"/>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7D3A3-DF65-48CD-847F-B22573987BCD}">
  <dimension ref="A1:D18"/>
  <sheetViews>
    <sheetView workbookViewId="0">
      <selection activeCell="B1" sqref="B1"/>
    </sheetView>
  </sheetViews>
  <sheetFormatPr defaultColWidth="0" defaultRowHeight="15" zeroHeight="1"/>
  <cols>
    <col min="1" max="1" width="9.140625" customWidth="1"/>
    <col min="2" max="2" width="32.85546875" customWidth="1"/>
    <col min="3" max="3" width="151.7109375" customWidth="1"/>
    <col min="4" max="4" width="9.140625" customWidth="1"/>
    <col min="5" max="16384" width="9.140625" hidden="1"/>
  </cols>
  <sheetData>
    <row r="1" spans="2:3"/>
    <row r="2" spans="2:3" ht="321" customHeight="1">
      <c r="B2" s="106" t="s">
        <v>0</v>
      </c>
      <c r="C2" s="107"/>
    </row>
    <row r="3" spans="2:3" ht="16.5" customHeight="1">
      <c r="B3" s="56"/>
      <c r="C3" s="56"/>
    </row>
    <row r="4" spans="2:3" ht="109.5" customHeight="1">
      <c r="B4" s="106" t="s">
        <v>1</v>
      </c>
      <c r="C4" s="107"/>
    </row>
    <row r="5" spans="2:3" ht="18.75" customHeight="1">
      <c r="B5" s="56"/>
      <c r="C5" s="56"/>
    </row>
    <row r="6" spans="2:3" ht="84.75" customHeight="1">
      <c r="B6" s="109" t="s">
        <v>2</v>
      </c>
      <c r="C6" s="110"/>
    </row>
    <row r="7" spans="2:3" ht="18.75" customHeight="1">
      <c r="B7" s="56"/>
      <c r="C7" s="56"/>
    </row>
    <row r="8" spans="2:3" ht="102.75" customHeight="1">
      <c r="B8" s="106" t="s">
        <v>3</v>
      </c>
      <c r="C8" s="107"/>
    </row>
    <row r="9" spans="2:3" ht="18.75" customHeight="1">
      <c r="B9" s="56"/>
      <c r="C9" s="56"/>
    </row>
    <row r="10" spans="2:3" ht="100.5" customHeight="1">
      <c r="B10" s="106" t="s">
        <v>4</v>
      </c>
      <c r="C10" s="107"/>
    </row>
    <row r="11" spans="2:3" ht="24.75" customHeight="1"/>
    <row r="12" spans="2:3" ht="64.5" customHeight="1">
      <c r="B12" s="108"/>
      <c r="C12" s="108"/>
    </row>
    <row r="13" spans="2:3" ht="14.25" customHeight="1">
      <c r="C13" s="57"/>
    </row>
    <row r="14" spans="2:3"/>
    <row r="15" spans="2:3"/>
    <row r="16" spans="2:3" ht="0" hidden="1"/>
    <row r="17"/>
    <row r="18"/>
  </sheetData>
  <mergeCells count="6">
    <mergeCell ref="B2:C2"/>
    <mergeCell ref="B4:C4"/>
    <mergeCell ref="B10:C10"/>
    <mergeCell ref="B12:C12"/>
    <mergeCell ref="B6:C6"/>
    <mergeCell ref="B8:C8"/>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5"/>
  <sheetViews>
    <sheetView showGridLines="0" topLeftCell="A106" zoomScale="55" zoomScaleNormal="55" workbookViewId="0">
      <selection activeCell="D35" sqref="D35"/>
    </sheetView>
  </sheetViews>
  <sheetFormatPr defaultRowHeight="15"/>
  <cols>
    <col min="1" max="1" width="19.28515625" customWidth="1"/>
    <col min="2" max="2" width="37.7109375" style="1" customWidth="1"/>
    <col min="3" max="3" width="106.7109375" customWidth="1"/>
    <col min="4" max="5" width="68.140625" customWidth="1"/>
    <col min="6" max="6" width="45.42578125" style="1" bestFit="1" customWidth="1"/>
    <col min="7" max="7" width="45.42578125" style="1" customWidth="1"/>
    <col min="8" max="13" width="69.7109375" customWidth="1"/>
    <col min="14" max="14" width="53.7109375" customWidth="1"/>
  </cols>
  <sheetData>
    <row r="1" spans="1:14" ht="223.5" customHeight="1">
      <c r="A1" s="2" t="s">
        <v>5</v>
      </c>
      <c r="B1" s="2" t="s">
        <v>6</v>
      </c>
      <c r="C1" s="2" t="s">
        <v>7</v>
      </c>
      <c r="D1" s="2" t="s">
        <v>8</v>
      </c>
      <c r="E1" s="2" t="s">
        <v>9</v>
      </c>
      <c r="F1" s="2" t="s">
        <v>10</v>
      </c>
      <c r="G1" s="2" t="s">
        <v>11</v>
      </c>
      <c r="H1" s="2" t="s">
        <v>12</v>
      </c>
      <c r="I1" s="2" t="s">
        <v>13</v>
      </c>
      <c r="J1" s="2" t="s">
        <v>14</v>
      </c>
      <c r="K1" s="2" t="s">
        <v>15</v>
      </c>
      <c r="L1" s="2" t="s">
        <v>16</v>
      </c>
      <c r="M1" s="2" t="s">
        <v>17</v>
      </c>
      <c r="N1" s="2" t="s">
        <v>18</v>
      </c>
    </row>
    <row r="2" spans="1:14" ht="50.1" customHeight="1">
      <c r="A2" s="112" t="s">
        <v>19</v>
      </c>
      <c r="B2" s="6" t="s">
        <v>20</v>
      </c>
      <c r="C2" s="3" t="s">
        <v>21</v>
      </c>
      <c r="D2" s="3" t="s">
        <v>22</v>
      </c>
      <c r="E2" s="6" t="s">
        <v>23</v>
      </c>
      <c r="F2" s="6" t="s">
        <v>24</v>
      </c>
      <c r="G2" s="6" t="s">
        <v>25</v>
      </c>
      <c r="H2" s="3" t="s">
        <v>26</v>
      </c>
      <c r="I2" s="3" t="s">
        <v>27</v>
      </c>
      <c r="J2" s="3" t="s">
        <v>28</v>
      </c>
      <c r="K2" s="3" t="s">
        <v>29</v>
      </c>
      <c r="L2" s="3" t="s">
        <v>30</v>
      </c>
      <c r="M2" s="3" t="s">
        <v>31</v>
      </c>
      <c r="N2" s="3"/>
    </row>
    <row r="3" spans="1:14" ht="50.1" customHeight="1">
      <c r="A3" s="112"/>
      <c r="B3" s="6" t="s">
        <v>32</v>
      </c>
      <c r="C3" s="14" t="s">
        <v>33</v>
      </c>
      <c r="D3" s="14" t="s">
        <v>34</v>
      </c>
      <c r="E3" s="8" t="s">
        <v>23</v>
      </c>
      <c r="F3" s="8" t="s">
        <v>35</v>
      </c>
      <c r="G3" s="8" t="s">
        <v>25</v>
      </c>
      <c r="H3" s="14" t="s">
        <v>36</v>
      </c>
      <c r="I3" s="14" t="s">
        <v>37</v>
      </c>
      <c r="J3" s="14" t="s">
        <v>38</v>
      </c>
      <c r="K3" s="14" t="s">
        <v>39</v>
      </c>
      <c r="L3" s="14" t="s">
        <v>40</v>
      </c>
      <c r="M3" s="14" t="s">
        <v>41</v>
      </c>
      <c r="N3" s="14"/>
    </row>
    <row r="4" spans="1:14" ht="50.1" customHeight="1">
      <c r="A4" s="112"/>
      <c r="B4" s="6" t="s">
        <v>42</v>
      </c>
      <c r="C4" s="3" t="s">
        <v>43</v>
      </c>
      <c r="D4" s="3" t="s">
        <v>44</v>
      </c>
      <c r="E4" s="6" t="s">
        <v>23</v>
      </c>
      <c r="F4" s="6" t="s">
        <v>45</v>
      </c>
      <c r="G4" s="6" t="s">
        <v>25</v>
      </c>
      <c r="H4" s="3" t="s">
        <v>46</v>
      </c>
      <c r="I4" s="3" t="s">
        <v>47</v>
      </c>
      <c r="J4" s="3" t="s">
        <v>48</v>
      </c>
      <c r="K4" s="3" t="s">
        <v>49</v>
      </c>
      <c r="L4" s="3" t="s">
        <v>50</v>
      </c>
      <c r="M4" s="3" t="s">
        <v>51</v>
      </c>
      <c r="N4" s="3"/>
    </row>
    <row r="5" spans="1:14" ht="50.1" customHeight="1">
      <c r="A5" s="112"/>
      <c r="B5" s="6" t="s">
        <v>52</v>
      </c>
      <c r="C5" s="14" t="s">
        <v>53</v>
      </c>
      <c r="D5" s="14" t="s">
        <v>54</v>
      </c>
      <c r="E5" s="8" t="s">
        <v>23</v>
      </c>
      <c r="F5" s="8" t="s">
        <v>55</v>
      </c>
      <c r="G5" s="8" t="s">
        <v>25</v>
      </c>
      <c r="H5" s="14" t="s">
        <v>56</v>
      </c>
      <c r="I5" s="14" t="s">
        <v>57</v>
      </c>
      <c r="J5" s="14" t="s">
        <v>58</v>
      </c>
      <c r="K5" s="14" t="s">
        <v>59</v>
      </c>
      <c r="L5" s="14" t="s">
        <v>60</v>
      </c>
      <c r="M5" s="14" t="s">
        <v>61</v>
      </c>
      <c r="N5" s="14"/>
    </row>
    <row r="6" spans="1:14" ht="50.1" customHeight="1">
      <c r="A6" s="112"/>
      <c r="B6" s="6" t="s">
        <v>62</v>
      </c>
      <c r="C6" s="3" t="s">
        <v>63</v>
      </c>
      <c r="D6" s="3" t="s">
        <v>64</v>
      </c>
      <c r="E6" s="6" t="s">
        <v>23</v>
      </c>
      <c r="F6" s="6" t="s">
        <v>65</v>
      </c>
      <c r="G6" s="6" t="s">
        <v>25</v>
      </c>
      <c r="H6" s="3" t="s">
        <v>66</v>
      </c>
      <c r="I6" s="3" t="s">
        <v>67</v>
      </c>
      <c r="J6" s="3" t="s">
        <v>68</v>
      </c>
      <c r="K6" s="3" t="s">
        <v>69</v>
      </c>
      <c r="L6" s="3" t="s">
        <v>70</v>
      </c>
      <c r="M6" s="3" t="s">
        <v>71</v>
      </c>
      <c r="N6" s="3"/>
    </row>
    <row r="7" spans="1:14" ht="50.1" customHeight="1">
      <c r="A7" s="112"/>
      <c r="B7" s="6" t="s">
        <v>72</v>
      </c>
      <c r="C7" s="14" t="s">
        <v>73</v>
      </c>
      <c r="D7" s="14" t="s">
        <v>74</v>
      </c>
      <c r="E7" s="8" t="s">
        <v>23</v>
      </c>
      <c r="F7" s="8" t="s">
        <v>75</v>
      </c>
      <c r="G7" s="8" t="s">
        <v>25</v>
      </c>
      <c r="H7" s="14" t="s">
        <v>76</v>
      </c>
      <c r="I7" s="14" t="s">
        <v>77</v>
      </c>
      <c r="J7" s="14" t="s">
        <v>78</v>
      </c>
      <c r="K7" s="14" t="s">
        <v>79</v>
      </c>
      <c r="L7" s="14" t="s">
        <v>80</v>
      </c>
      <c r="M7" s="14" t="s">
        <v>81</v>
      </c>
      <c r="N7" s="14"/>
    </row>
    <row r="8" spans="1:14" ht="50.1" customHeight="1">
      <c r="A8" s="112"/>
      <c r="B8" s="6" t="s">
        <v>82</v>
      </c>
      <c r="C8" s="3" t="s">
        <v>83</v>
      </c>
      <c r="D8" s="3" t="s">
        <v>84</v>
      </c>
      <c r="E8" s="6" t="s">
        <v>23</v>
      </c>
      <c r="F8" s="6" t="s">
        <v>85</v>
      </c>
      <c r="G8" s="6" t="s">
        <v>25</v>
      </c>
      <c r="H8" s="3" t="s">
        <v>86</v>
      </c>
      <c r="I8" s="3" t="s">
        <v>87</v>
      </c>
      <c r="J8" s="3" t="s">
        <v>88</v>
      </c>
      <c r="K8" s="3" t="s">
        <v>89</v>
      </c>
      <c r="L8" s="3" t="s">
        <v>90</v>
      </c>
      <c r="M8" s="3" t="s">
        <v>91</v>
      </c>
      <c r="N8" s="3"/>
    </row>
    <row r="9" spans="1:14" ht="50.1" customHeight="1">
      <c r="A9" s="112"/>
      <c r="B9" s="6" t="s">
        <v>92</v>
      </c>
      <c r="C9" s="14" t="s">
        <v>93</v>
      </c>
      <c r="D9" s="14" t="s">
        <v>94</v>
      </c>
      <c r="E9" s="8" t="s">
        <v>23</v>
      </c>
      <c r="F9" s="8" t="s">
        <v>95</v>
      </c>
      <c r="G9" s="8" t="s">
        <v>25</v>
      </c>
      <c r="H9" s="14" t="s">
        <v>96</v>
      </c>
      <c r="I9" s="14" t="s">
        <v>97</v>
      </c>
      <c r="J9" s="14" t="s">
        <v>98</v>
      </c>
      <c r="K9" s="14" t="s">
        <v>99</v>
      </c>
      <c r="L9" s="14" t="s">
        <v>100</v>
      </c>
      <c r="M9" s="14" t="s">
        <v>101</v>
      </c>
      <c r="N9" s="14"/>
    </row>
    <row r="10" spans="1:14" ht="50.1" customHeight="1">
      <c r="A10" s="112"/>
      <c r="B10" s="6" t="s">
        <v>102</v>
      </c>
      <c r="C10" s="3" t="s">
        <v>103</v>
      </c>
      <c r="D10" s="3" t="s">
        <v>104</v>
      </c>
      <c r="E10" s="6" t="s">
        <v>23</v>
      </c>
      <c r="F10" s="6" t="s">
        <v>105</v>
      </c>
      <c r="G10" s="6" t="s">
        <v>25</v>
      </c>
      <c r="H10" s="3" t="s">
        <v>106</v>
      </c>
      <c r="I10" s="3" t="s">
        <v>107</v>
      </c>
      <c r="J10" s="3" t="s">
        <v>108</v>
      </c>
      <c r="K10" s="3" t="s">
        <v>109</v>
      </c>
      <c r="L10" s="3" t="s">
        <v>110</v>
      </c>
      <c r="M10" s="3" t="s">
        <v>111</v>
      </c>
      <c r="N10" s="3"/>
    </row>
    <row r="11" spans="1:14" ht="50.1" customHeight="1" thickBot="1">
      <c r="A11" s="116"/>
      <c r="B11" s="6" t="s">
        <v>112</v>
      </c>
      <c r="C11" s="15" t="s">
        <v>113</v>
      </c>
      <c r="D11" s="15" t="s">
        <v>114</v>
      </c>
      <c r="E11" s="9" t="s">
        <v>23</v>
      </c>
      <c r="F11" s="9" t="s">
        <v>115</v>
      </c>
      <c r="G11" s="9" t="s">
        <v>25</v>
      </c>
      <c r="H11" s="15" t="s">
        <v>116</v>
      </c>
      <c r="I11" s="15" t="s">
        <v>117</v>
      </c>
      <c r="J11" s="15" t="s">
        <v>118</v>
      </c>
      <c r="K11" s="15" t="s">
        <v>119</v>
      </c>
      <c r="L11" s="14" t="s">
        <v>120</v>
      </c>
      <c r="M11" s="15" t="s">
        <v>121</v>
      </c>
      <c r="N11" s="15"/>
    </row>
    <row r="12" spans="1:14" ht="54.95" customHeight="1">
      <c r="A12" s="113" t="s">
        <v>122</v>
      </c>
      <c r="B12" s="7" t="s">
        <v>123</v>
      </c>
      <c r="C12" s="16" t="s">
        <v>124</v>
      </c>
      <c r="D12" s="16" t="s">
        <v>125</v>
      </c>
      <c r="E12" s="7" t="s">
        <v>23</v>
      </c>
      <c r="F12" s="7" t="s">
        <v>126</v>
      </c>
      <c r="G12" s="7" t="s">
        <v>25</v>
      </c>
      <c r="H12" s="16" t="s">
        <v>127</v>
      </c>
      <c r="I12" s="16" t="s">
        <v>128</v>
      </c>
      <c r="J12" s="16" t="s">
        <v>129</v>
      </c>
      <c r="K12" s="16" t="s">
        <v>130</v>
      </c>
      <c r="L12" s="16" t="s">
        <v>131</v>
      </c>
      <c r="M12" s="16" t="s">
        <v>132</v>
      </c>
      <c r="N12" s="16"/>
    </row>
    <row r="13" spans="1:14" ht="54.95" customHeight="1">
      <c r="A13" s="114"/>
      <c r="B13" s="6" t="s">
        <v>133</v>
      </c>
      <c r="C13" s="14" t="s">
        <v>134</v>
      </c>
      <c r="D13" s="14" t="s">
        <v>135</v>
      </c>
      <c r="E13" s="8" t="s">
        <v>23</v>
      </c>
      <c r="F13" s="8" t="s">
        <v>136</v>
      </c>
      <c r="G13" s="8" t="s">
        <v>25</v>
      </c>
      <c r="H13" s="14" t="s">
        <v>137</v>
      </c>
      <c r="I13" s="14" t="s">
        <v>138</v>
      </c>
      <c r="J13" s="14" t="s">
        <v>139</v>
      </c>
      <c r="K13" s="14" t="s">
        <v>140</v>
      </c>
      <c r="L13" s="14" t="s">
        <v>141</v>
      </c>
      <c r="M13" s="14" t="s">
        <v>142</v>
      </c>
      <c r="N13" s="14"/>
    </row>
    <row r="14" spans="1:14" ht="54.95" customHeight="1">
      <c r="A14" s="114"/>
      <c r="B14" s="6" t="s">
        <v>143</v>
      </c>
      <c r="C14" s="3" t="s">
        <v>144</v>
      </c>
      <c r="D14" s="3" t="s">
        <v>145</v>
      </c>
      <c r="E14" s="6" t="s">
        <v>23</v>
      </c>
      <c r="F14" s="6" t="s">
        <v>146</v>
      </c>
      <c r="G14" s="6" t="s">
        <v>25</v>
      </c>
      <c r="H14" s="3" t="s">
        <v>147</v>
      </c>
      <c r="I14" s="3" t="s">
        <v>148</v>
      </c>
      <c r="J14" s="3" t="s">
        <v>149</v>
      </c>
      <c r="K14" s="3" t="s">
        <v>150</v>
      </c>
      <c r="L14" s="3" t="s">
        <v>151</v>
      </c>
      <c r="M14" s="3" t="s">
        <v>152</v>
      </c>
      <c r="N14" s="3"/>
    </row>
    <row r="15" spans="1:14" ht="54.95" customHeight="1">
      <c r="A15" s="114"/>
      <c r="B15" s="6" t="s">
        <v>153</v>
      </c>
      <c r="C15" s="14" t="s">
        <v>154</v>
      </c>
      <c r="D15" s="14" t="s">
        <v>155</v>
      </c>
      <c r="E15" s="8" t="s">
        <v>23</v>
      </c>
      <c r="F15" s="8" t="s">
        <v>156</v>
      </c>
      <c r="G15" s="8" t="s">
        <v>25</v>
      </c>
      <c r="H15" s="14" t="s">
        <v>157</v>
      </c>
      <c r="I15" s="14" t="s">
        <v>158</v>
      </c>
      <c r="J15" s="14" t="s">
        <v>159</v>
      </c>
      <c r="K15" s="14" t="s">
        <v>160</v>
      </c>
      <c r="L15" s="14" t="s">
        <v>161</v>
      </c>
      <c r="M15" s="14" t="s">
        <v>162</v>
      </c>
      <c r="N15" s="14"/>
    </row>
    <row r="16" spans="1:14" ht="54.95" customHeight="1">
      <c r="A16" s="114"/>
      <c r="B16" s="6" t="s">
        <v>163</v>
      </c>
      <c r="C16" s="3" t="s">
        <v>164</v>
      </c>
      <c r="D16" s="3" t="s">
        <v>165</v>
      </c>
      <c r="E16" s="6" t="s">
        <v>23</v>
      </c>
      <c r="F16" s="6" t="s">
        <v>166</v>
      </c>
      <c r="G16" s="6" t="s">
        <v>25</v>
      </c>
      <c r="H16" s="3" t="s">
        <v>167</v>
      </c>
      <c r="I16" s="3" t="s">
        <v>168</v>
      </c>
      <c r="J16" s="3" t="s">
        <v>169</v>
      </c>
      <c r="K16" s="3" t="s">
        <v>170</v>
      </c>
      <c r="L16" s="3" t="s">
        <v>171</v>
      </c>
      <c r="M16" s="3" t="s">
        <v>172</v>
      </c>
      <c r="N16" s="3"/>
    </row>
    <row r="17" spans="1:14" ht="54.95" customHeight="1">
      <c r="A17" s="114"/>
      <c r="B17" s="6" t="s">
        <v>173</v>
      </c>
      <c r="C17" s="14" t="s">
        <v>164</v>
      </c>
      <c r="D17" s="14" t="s">
        <v>174</v>
      </c>
      <c r="E17" s="8" t="s">
        <v>23</v>
      </c>
      <c r="F17" s="8" t="s">
        <v>175</v>
      </c>
      <c r="G17" s="8" t="s">
        <v>25</v>
      </c>
      <c r="H17" s="14" t="s">
        <v>176</v>
      </c>
      <c r="I17" s="14" t="s">
        <v>177</v>
      </c>
      <c r="J17" s="14" t="s">
        <v>178</v>
      </c>
      <c r="K17" s="14" t="s">
        <v>179</v>
      </c>
      <c r="L17" s="14" t="s">
        <v>180</v>
      </c>
      <c r="M17" s="14" t="s">
        <v>181</v>
      </c>
      <c r="N17" s="3"/>
    </row>
    <row r="18" spans="1:14" ht="54.95" customHeight="1">
      <c r="A18" s="114"/>
      <c r="B18" s="6" t="s">
        <v>182</v>
      </c>
      <c r="C18" s="3" t="s">
        <v>183</v>
      </c>
      <c r="D18" s="3" t="s">
        <v>184</v>
      </c>
      <c r="E18" s="6" t="s">
        <v>23</v>
      </c>
      <c r="F18" s="6" t="s">
        <v>185</v>
      </c>
      <c r="G18" s="6" t="s">
        <v>25</v>
      </c>
      <c r="H18" s="3" t="s">
        <v>186</v>
      </c>
      <c r="I18" s="3" t="s">
        <v>187</v>
      </c>
      <c r="J18" s="3" t="s">
        <v>188</v>
      </c>
      <c r="K18" s="3" t="s">
        <v>189</v>
      </c>
      <c r="L18" s="3" t="s">
        <v>190</v>
      </c>
      <c r="M18" s="3" t="s">
        <v>191</v>
      </c>
      <c r="N18" s="14"/>
    </row>
    <row r="19" spans="1:14" ht="54.95" customHeight="1">
      <c r="A19" s="114"/>
      <c r="B19" s="6" t="s">
        <v>192</v>
      </c>
      <c r="C19" s="14" t="s">
        <v>193</v>
      </c>
      <c r="D19" s="14" t="s">
        <v>194</v>
      </c>
      <c r="E19" s="8" t="s">
        <v>23</v>
      </c>
      <c r="F19" s="8" t="s">
        <v>195</v>
      </c>
      <c r="G19" s="8" t="s">
        <v>25</v>
      </c>
      <c r="H19" s="14" t="s">
        <v>196</v>
      </c>
      <c r="I19" s="14" t="s">
        <v>197</v>
      </c>
      <c r="J19" s="14" t="s">
        <v>198</v>
      </c>
      <c r="K19" s="14" t="s">
        <v>199</v>
      </c>
      <c r="L19" s="14" t="s">
        <v>200</v>
      </c>
      <c r="M19" s="14" t="s">
        <v>201</v>
      </c>
      <c r="N19" s="14"/>
    </row>
    <row r="20" spans="1:14" ht="54.95" customHeight="1">
      <c r="A20" s="114"/>
      <c r="B20" s="6" t="s">
        <v>202</v>
      </c>
      <c r="C20" s="3" t="s">
        <v>203</v>
      </c>
      <c r="D20" s="3" t="s">
        <v>204</v>
      </c>
      <c r="E20" s="6" t="s">
        <v>23</v>
      </c>
      <c r="F20" s="6" t="s">
        <v>205</v>
      </c>
      <c r="G20" s="6" t="s">
        <v>25</v>
      </c>
      <c r="H20" s="3" t="s">
        <v>206</v>
      </c>
      <c r="I20" s="3" t="s">
        <v>207</v>
      </c>
      <c r="J20" s="3" t="s">
        <v>208</v>
      </c>
      <c r="K20" s="3" t="s">
        <v>209</v>
      </c>
      <c r="L20" s="3" t="s">
        <v>210</v>
      </c>
      <c r="M20" s="3" t="s">
        <v>211</v>
      </c>
      <c r="N20" s="3"/>
    </row>
    <row r="21" spans="1:14" ht="54.95" customHeight="1">
      <c r="A21" s="114"/>
      <c r="B21" s="6" t="s">
        <v>212</v>
      </c>
      <c r="C21" s="14" t="s">
        <v>213</v>
      </c>
      <c r="D21" s="14" t="s">
        <v>214</v>
      </c>
      <c r="E21" s="8" t="s">
        <v>23</v>
      </c>
      <c r="F21" s="8" t="s">
        <v>215</v>
      </c>
      <c r="G21" s="8" t="s">
        <v>25</v>
      </c>
      <c r="H21" s="14" t="s">
        <v>216</v>
      </c>
      <c r="I21" s="14" t="s">
        <v>217</v>
      </c>
      <c r="J21" s="14" t="s">
        <v>218</v>
      </c>
      <c r="K21" s="14" t="s">
        <v>219</v>
      </c>
      <c r="L21" s="14" t="s">
        <v>220</v>
      </c>
      <c r="M21" s="14" t="s">
        <v>221</v>
      </c>
      <c r="N21" s="14"/>
    </row>
    <row r="22" spans="1:14" ht="54.95" customHeight="1">
      <c r="A22" s="114"/>
      <c r="B22" s="6" t="s">
        <v>222</v>
      </c>
      <c r="C22" s="3" t="s">
        <v>223</v>
      </c>
      <c r="D22" s="3" t="s">
        <v>224</v>
      </c>
      <c r="E22" s="6" t="s">
        <v>23</v>
      </c>
      <c r="F22" s="6" t="s">
        <v>225</v>
      </c>
      <c r="G22" s="6" t="s">
        <v>25</v>
      </c>
      <c r="H22" s="3" t="s">
        <v>226</v>
      </c>
      <c r="I22" s="3" t="s">
        <v>227</v>
      </c>
      <c r="J22" s="3" t="s">
        <v>228</v>
      </c>
      <c r="K22" s="3" t="s">
        <v>229</v>
      </c>
      <c r="L22" s="3" t="s">
        <v>230</v>
      </c>
      <c r="M22" s="3" t="s">
        <v>231</v>
      </c>
      <c r="N22" s="3"/>
    </row>
    <row r="23" spans="1:14" ht="54.95" customHeight="1">
      <c r="A23" s="114"/>
      <c r="B23" s="6" t="s">
        <v>232</v>
      </c>
      <c r="C23" s="14" t="s">
        <v>233</v>
      </c>
      <c r="D23" s="14" t="s">
        <v>234</v>
      </c>
      <c r="E23" s="8" t="s">
        <v>23</v>
      </c>
      <c r="F23" s="8" t="s">
        <v>235</v>
      </c>
      <c r="G23" s="8" t="s">
        <v>25</v>
      </c>
      <c r="H23" s="14" t="s">
        <v>236</v>
      </c>
      <c r="I23" s="14" t="s">
        <v>237</v>
      </c>
      <c r="J23" s="14" t="s">
        <v>238</v>
      </c>
      <c r="K23" s="14" t="s">
        <v>239</v>
      </c>
      <c r="L23" s="14" t="s">
        <v>240</v>
      </c>
      <c r="M23" s="14" t="s">
        <v>241</v>
      </c>
      <c r="N23" s="14"/>
    </row>
    <row r="24" spans="1:14" ht="54.95" customHeight="1">
      <c r="A24" s="114"/>
      <c r="B24" s="6" t="s">
        <v>242</v>
      </c>
      <c r="C24" s="3" t="s">
        <v>243</v>
      </c>
      <c r="D24" s="3" t="s">
        <v>244</v>
      </c>
      <c r="E24" s="6" t="s">
        <v>23</v>
      </c>
      <c r="F24" s="6" t="s">
        <v>245</v>
      </c>
      <c r="G24" s="6" t="s">
        <v>25</v>
      </c>
      <c r="H24" s="3" t="s">
        <v>246</v>
      </c>
      <c r="I24" s="3" t="s">
        <v>247</v>
      </c>
      <c r="J24" s="3" t="s">
        <v>248</v>
      </c>
      <c r="K24" s="3" t="s">
        <v>249</v>
      </c>
      <c r="L24" s="3" t="s">
        <v>250</v>
      </c>
      <c r="M24" s="3" t="s">
        <v>251</v>
      </c>
      <c r="N24" s="3"/>
    </row>
    <row r="25" spans="1:14" ht="54.95" customHeight="1">
      <c r="A25" s="114"/>
      <c r="B25" s="6" t="s">
        <v>252</v>
      </c>
      <c r="C25" s="14" t="s">
        <v>253</v>
      </c>
      <c r="D25" s="14" t="s">
        <v>254</v>
      </c>
      <c r="E25" s="8" t="s">
        <v>23</v>
      </c>
      <c r="F25" s="8" t="s">
        <v>255</v>
      </c>
      <c r="G25" s="8" t="s">
        <v>25</v>
      </c>
      <c r="H25" s="14" t="s">
        <v>256</v>
      </c>
      <c r="I25" s="14" t="s">
        <v>257</v>
      </c>
      <c r="J25" s="14" t="s">
        <v>258</v>
      </c>
      <c r="K25" s="14" t="s">
        <v>259</v>
      </c>
      <c r="L25" s="14" t="s">
        <v>260</v>
      </c>
      <c r="M25" s="14" t="s">
        <v>261</v>
      </c>
      <c r="N25" s="14"/>
    </row>
    <row r="26" spans="1:14" ht="54.95" customHeight="1">
      <c r="A26" s="114"/>
      <c r="B26" s="6" t="s">
        <v>262</v>
      </c>
      <c r="C26" s="3" t="s">
        <v>263</v>
      </c>
      <c r="D26" s="3" t="s">
        <v>264</v>
      </c>
      <c r="E26" s="6" t="s">
        <v>23</v>
      </c>
      <c r="F26" s="6" t="s">
        <v>265</v>
      </c>
      <c r="G26" s="6" t="s">
        <v>25</v>
      </c>
      <c r="H26" s="3" t="s">
        <v>266</v>
      </c>
      <c r="I26" s="3" t="s">
        <v>267</v>
      </c>
      <c r="J26" s="3" t="s">
        <v>268</v>
      </c>
      <c r="K26" s="3" t="s">
        <v>269</v>
      </c>
      <c r="L26" s="3" t="s">
        <v>270</v>
      </c>
      <c r="M26" s="3" t="s">
        <v>271</v>
      </c>
      <c r="N26" s="3"/>
    </row>
    <row r="27" spans="1:14" ht="54.95" customHeight="1">
      <c r="A27" s="114"/>
      <c r="B27" s="6" t="s">
        <v>272</v>
      </c>
      <c r="C27" s="14" t="s">
        <v>273</v>
      </c>
      <c r="D27" s="14" t="s">
        <v>274</v>
      </c>
      <c r="E27" s="8" t="s">
        <v>23</v>
      </c>
      <c r="F27" s="8" t="s">
        <v>275</v>
      </c>
      <c r="G27" s="8" t="s">
        <v>25</v>
      </c>
      <c r="H27" s="14" t="s">
        <v>276</v>
      </c>
      <c r="I27" s="14" t="s">
        <v>277</v>
      </c>
      <c r="J27" s="14" t="s">
        <v>278</v>
      </c>
      <c r="K27" s="14" t="s">
        <v>279</v>
      </c>
      <c r="L27" s="14" t="s">
        <v>280</v>
      </c>
      <c r="M27" s="14" t="s">
        <v>281</v>
      </c>
      <c r="N27" s="14"/>
    </row>
    <row r="28" spans="1:14" ht="54.95" customHeight="1">
      <c r="A28" s="114"/>
      <c r="B28" s="6" t="s">
        <v>282</v>
      </c>
      <c r="C28" s="3" t="s">
        <v>233</v>
      </c>
      <c r="D28" s="3" t="s">
        <v>234</v>
      </c>
      <c r="E28" s="6" t="s">
        <v>23</v>
      </c>
      <c r="F28" s="6" t="s">
        <v>283</v>
      </c>
      <c r="G28" s="6" t="s">
        <v>25</v>
      </c>
      <c r="H28" s="3" t="s">
        <v>284</v>
      </c>
      <c r="I28" s="3" t="s">
        <v>285</v>
      </c>
      <c r="J28" s="3" t="s">
        <v>286</v>
      </c>
      <c r="K28" s="3" t="s">
        <v>287</v>
      </c>
      <c r="L28" s="3" t="s">
        <v>288</v>
      </c>
      <c r="M28" s="3" t="s">
        <v>289</v>
      </c>
      <c r="N28" s="3"/>
    </row>
    <row r="29" spans="1:14" ht="54.95" customHeight="1">
      <c r="A29" s="114"/>
      <c r="B29" s="6" t="s">
        <v>290</v>
      </c>
      <c r="C29" s="14" t="s">
        <v>291</v>
      </c>
      <c r="D29" s="14" t="s">
        <v>292</v>
      </c>
      <c r="E29" s="8" t="s">
        <v>23</v>
      </c>
      <c r="F29" s="8" t="s">
        <v>293</v>
      </c>
      <c r="G29" s="8" t="s">
        <v>25</v>
      </c>
      <c r="H29" s="14" t="s">
        <v>294</v>
      </c>
      <c r="I29" s="14" t="s">
        <v>295</v>
      </c>
      <c r="J29" s="14" t="s">
        <v>296</v>
      </c>
      <c r="K29" s="14" t="s">
        <v>297</v>
      </c>
      <c r="L29" s="14" t="s">
        <v>298</v>
      </c>
      <c r="M29" s="14" t="s">
        <v>299</v>
      </c>
      <c r="N29" s="14"/>
    </row>
    <row r="30" spans="1:14" ht="54.95" customHeight="1">
      <c r="A30" s="114"/>
      <c r="B30" s="6" t="s">
        <v>300</v>
      </c>
      <c r="C30" s="3" t="s">
        <v>301</v>
      </c>
      <c r="D30" s="3" t="s">
        <v>302</v>
      </c>
      <c r="E30" s="6" t="s">
        <v>23</v>
      </c>
      <c r="F30" s="6" t="s">
        <v>303</v>
      </c>
      <c r="G30" s="6" t="s">
        <v>25</v>
      </c>
      <c r="H30" s="3" t="s">
        <v>304</v>
      </c>
      <c r="I30" s="3" t="s">
        <v>305</v>
      </c>
      <c r="J30" s="3" t="s">
        <v>306</v>
      </c>
      <c r="K30" s="3" t="s">
        <v>307</v>
      </c>
      <c r="L30" s="3" t="s">
        <v>308</v>
      </c>
      <c r="M30" s="3" t="s">
        <v>309</v>
      </c>
      <c r="N30" s="3"/>
    </row>
    <row r="31" spans="1:14" ht="54.95" customHeight="1">
      <c r="A31" s="114"/>
      <c r="B31" s="6" t="s">
        <v>310</v>
      </c>
      <c r="C31" s="14" t="s">
        <v>311</v>
      </c>
      <c r="D31" s="14" t="s">
        <v>312</v>
      </c>
      <c r="E31" s="8" t="s">
        <v>23</v>
      </c>
      <c r="F31" s="8" t="s">
        <v>313</v>
      </c>
      <c r="G31" s="8" t="s">
        <v>25</v>
      </c>
      <c r="H31" s="14" t="s">
        <v>314</v>
      </c>
      <c r="I31" s="14" t="s">
        <v>315</v>
      </c>
      <c r="J31" s="14" t="s">
        <v>316</v>
      </c>
      <c r="K31" s="14" t="s">
        <v>317</v>
      </c>
      <c r="L31" s="14" t="s">
        <v>318</v>
      </c>
      <c r="M31" s="14" t="s">
        <v>319</v>
      </c>
      <c r="N31" s="14"/>
    </row>
    <row r="32" spans="1:14" ht="54.95" customHeight="1">
      <c r="A32" s="114"/>
      <c r="B32" s="6" t="s">
        <v>320</v>
      </c>
      <c r="C32" s="3" t="s">
        <v>321</v>
      </c>
      <c r="D32" s="3" t="s">
        <v>322</v>
      </c>
      <c r="E32" s="6" t="s">
        <v>23</v>
      </c>
      <c r="F32" s="6" t="s">
        <v>323</v>
      </c>
      <c r="G32" s="6" t="s">
        <v>25</v>
      </c>
      <c r="H32" s="3" t="s">
        <v>324</v>
      </c>
      <c r="I32" s="3" t="s">
        <v>325</v>
      </c>
      <c r="J32" s="3" t="s">
        <v>326</v>
      </c>
      <c r="K32" s="3" t="s">
        <v>327</v>
      </c>
      <c r="L32" s="3" t="s">
        <v>328</v>
      </c>
      <c r="M32" s="3" t="s">
        <v>329</v>
      </c>
      <c r="N32" s="3"/>
    </row>
    <row r="33" spans="1:14" ht="54.95" customHeight="1">
      <c r="A33" s="114"/>
      <c r="B33" s="6" t="s">
        <v>330</v>
      </c>
      <c r="C33" s="14" t="s">
        <v>233</v>
      </c>
      <c r="D33" s="14" t="s">
        <v>234</v>
      </c>
      <c r="E33" s="8" t="s">
        <v>23</v>
      </c>
      <c r="F33" s="8" t="s">
        <v>331</v>
      </c>
      <c r="G33" s="8" t="s">
        <v>25</v>
      </c>
      <c r="H33" s="14" t="s">
        <v>332</v>
      </c>
      <c r="I33" s="14" t="s">
        <v>333</v>
      </c>
      <c r="J33" s="14" t="s">
        <v>334</v>
      </c>
      <c r="K33" s="14" t="s">
        <v>335</v>
      </c>
      <c r="L33" s="14" t="s">
        <v>336</v>
      </c>
      <c r="M33" s="14" t="s">
        <v>337</v>
      </c>
      <c r="N33" s="14"/>
    </row>
    <row r="34" spans="1:14" ht="54.95" customHeight="1">
      <c r="A34" s="114"/>
      <c r="B34" s="6" t="s">
        <v>338</v>
      </c>
      <c r="C34" s="3" t="s">
        <v>243</v>
      </c>
      <c r="D34" s="3" t="s">
        <v>339</v>
      </c>
      <c r="E34" s="6" t="s">
        <v>23</v>
      </c>
      <c r="F34" s="6" t="s">
        <v>340</v>
      </c>
      <c r="G34" s="6" t="s">
        <v>25</v>
      </c>
      <c r="H34" s="3" t="s">
        <v>341</v>
      </c>
      <c r="I34" s="3" t="s">
        <v>342</v>
      </c>
      <c r="J34" s="3" t="s">
        <v>343</v>
      </c>
      <c r="K34" s="3" t="s">
        <v>344</v>
      </c>
      <c r="L34" s="3" t="s">
        <v>345</v>
      </c>
      <c r="M34" s="3" t="s">
        <v>346</v>
      </c>
      <c r="N34" s="3"/>
    </row>
    <row r="35" spans="1:14" ht="54.75" customHeight="1">
      <c r="A35" s="114"/>
      <c r="B35" s="6" t="s">
        <v>347</v>
      </c>
      <c r="C35" s="14" t="s">
        <v>348</v>
      </c>
      <c r="D35" s="14" t="s">
        <v>349</v>
      </c>
      <c r="E35" s="8" t="s">
        <v>23</v>
      </c>
      <c r="F35" s="8" t="s">
        <v>350</v>
      </c>
      <c r="G35" s="8" t="s">
        <v>25</v>
      </c>
      <c r="H35" s="14" t="s">
        <v>351</v>
      </c>
      <c r="I35" s="14" t="s">
        <v>352</v>
      </c>
      <c r="J35" s="14" t="s">
        <v>353</v>
      </c>
      <c r="K35" s="14" t="s">
        <v>354</v>
      </c>
      <c r="L35" s="14" t="s">
        <v>355</v>
      </c>
      <c r="M35" s="14" t="s">
        <v>356</v>
      </c>
      <c r="N35" s="14"/>
    </row>
    <row r="36" spans="1:14" ht="54.95" customHeight="1">
      <c r="A36" s="114"/>
      <c r="B36" s="6" t="s">
        <v>357</v>
      </c>
      <c r="C36" s="3" t="s">
        <v>358</v>
      </c>
      <c r="D36" s="3" t="s">
        <v>359</v>
      </c>
      <c r="E36" s="6" t="s">
        <v>23</v>
      </c>
      <c r="F36" s="6" t="s">
        <v>360</v>
      </c>
      <c r="G36" s="6" t="s">
        <v>25</v>
      </c>
      <c r="H36" s="3" t="s">
        <v>361</v>
      </c>
      <c r="I36" s="3" t="s">
        <v>362</v>
      </c>
      <c r="J36" s="3" t="s">
        <v>363</v>
      </c>
      <c r="K36" s="3" t="s">
        <v>364</v>
      </c>
      <c r="L36" s="3" t="s">
        <v>365</v>
      </c>
      <c r="M36" s="3" t="s">
        <v>366</v>
      </c>
      <c r="N36" s="3"/>
    </row>
    <row r="37" spans="1:14" ht="54.95" customHeight="1">
      <c r="A37" s="114"/>
      <c r="B37" s="6" t="s">
        <v>367</v>
      </c>
      <c r="C37" s="14" t="s">
        <v>368</v>
      </c>
      <c r="D37" s="14" t="s">
        <v>369</v>
      </c>
      <c r="E37" s="8" t="s">
        <v>23</v>
      </c>
      <c r="F37" s="8" t="s">
        <v>370</v>
      </c>
      <c r="G37" s="8" t="s">
        <v>25</v>
      </c>
      <c r="H37" s="14" t="s">
        <v>371</v>
      </c>
      <c r="I37" s="14" t="s">
        <v>372</v>
      </c>
      <c r="J37" s="14" t="s">
        <v>373</v>
      </c>
      <c r="K37" s="14" t="s">
        <v>374</v>
      </c>
      <c r="L37" s="14" t="s">
        <v>375</v>
      </c>
      <c r="M37" s="14" t="s">
        <v>376</v>
      </c>
      <c r="N37" s="14"/>
    </row>
    <row r="38" spans="1:14" ht="54.95" customHeight="1">
      <c r="A38" s="114"/>
      <c r="B38" s="6" t="s">
        <v>377</v>
      </c>
      <c r="C38" s="3" t="s">
        <v>233</v>
      </c>
      <c r="D38" s="3" t="s">
        <v>234</v>
      </c>
      <c r="E38" s="6" t="s">
        <v>23</v>
      </c>
      <c r="F38" s="6" t="s">
        <v>378</v>
      </c>
      <c r="G38" s="6" t="s">
        <v>25</v>
      </c>
      <c r="H38" s="3" t="s">
        <v>379</v>
      </c>
      <c r="I38" s="3" t="s">
        <v>380</v>
      </c>
      <c r="J38" s="3" t="s">
        <v>381</v>
      </c>
      <c r="K38" s="3" t="s">
        <v>382</v>
      </c>
      <c r="L38" s="3" t="s">
        <v>383</v>
      </c>
      <c r="M38" s="3" t="s">
        <v>384</v>
      </c>
      <c r="N38" s="3"/>
    </row>
    <row r="39" spans="1:14" ht="54.95" customHeight="1">
      <c r="A39" s="114"/>
      <c r="B39" s="6" t="s">
        <v>385</v>
      </c>
      <c r="C39" s="14" t="s">
        <v>386</v>
      </c>
      <c r="D39" s="14" t="s">
        <v>387</v>
      </c>
      <c r="E39" s="8" t="s">
        <v>23</v>
      </c>
      <c r="F39" s="8" t="s">
        <v>388</v>
      </c>
      <c r="G39" s="8" t="s">
        <v>25</v>
      </c>
      <c r="H39" s="14" t="s">
        <v>389</v>
      </c>
      <c r="I39" s="14" t="s">
        <v>390</v>
      </c>
      <c r="J39" s="14" t="s">
        <v>391</v>
      </c>
      <c r="K39" s="14" t="s">
        <v>392</v>
      </c>
      <c r="L39" s="14" t="s">
        <v>393</v>
      </c>
      <c r="M39" s="14" t="s">
        <v>394</v>
      </c>
      <c r="N39" s="14"/>
    </row>
    <row r="40" spans="1:14" ht="54.95" customHeight="1">
      <c r="A40" s="114"/>
      <c r="B40" s="6" t="s">
        <v>395</v>
      </c>
      <c r="C40" s="3" t="s">
        <v>396</v>
      </c>
      <c r="D40" s="3" t="s">
        <v>397</v>
      </c>
      <c r="E40" s="6" t="s">
        <v>23</v>
      </c>
      <c r="F40" s="6" t="s">
        <v>398</v>
      </c>
      <c r="G40" s="6" t="s">
        <v>25</v>
      </c>
      <c r="H40" s="3" t="s">
        <v>399</v>
      </c>
      <c r="I40" s="3" t="s">
        <v>400</v>
      </c>
      <c r="J40" s="3" t="s">
        <v>401</v>
      </c>
      <c r="K40" s="3" t="s">
        <v>402</v>
      </c>
      <c r="L40" s="3" t="s">
        <v>403</v>
      </c>
      <c r="M40" s="3" t="s">
        <v>404</v>
      </c>
      <c r="N40" s="3"/>
    </row>
    <row r="41" spans="1:14" ht="54.95" customHeight="1">
      <c r="A41" s="114"/>
      <c r="B41" s="6" t="s">
        <v>405</v>
      </c>
      <c r="C41" s="14" t="s">
        <v>406</v>
      </c>
      <c r="D41" s="14" t="s">
        <v>407</v>
      </c>
      <c r="E41" s="8" t="s">
        <v>23</v>
      </c>
      <c r="F41" s="8" t="s">
        <v>408</v>
      </c>
      <c r="G41" s="8" t="s">
        <v>25</v>
      </c>
      <c r="H41" s="14" t="s">
        <v>409</v>
      </c>
      <c r="I41" s="14" t="s">
        <v>410</v>
      </c>
      <c r="J41" s="14" t="s">
        <v>411</v>
      </c>
      <c r="K41" s="14" t="s">
        <v>412</v>
      </c>
      <c r="L41" s="14" t="s">
        <v>413</v>
      </c>
      <c r="M41" s="14" t="s">
        <v>414</v>
      </c>
      <c r="N41" s="14"/>
    </row>
    <row r="42" spans="1:14" ht="54.95" customHeight="1">
      <c r="A42" s="114"/>
      <c r="B42" s="6" t="s">
        <v>415</v>
      </c>
      <c r="C42" s="3" t="s">
        <v>416</v>
      </c>
      <c r="D42" s="3" t="s">
        <v>417</v>
      </c>
      <c r="E42" s="6" t="s">
        <v>23</v>
      </c>
      <c r="F42" s="6" t="s">
        <v>418</v>
      </c>
      <c r="G42" s="6" t="s">
        <v>25</v>
      </c>
      <c r="H42" s="3" t="s">
        <v>419</v>
      </c>
      <c r="I42" s="3" t="s">
        <v>420</v>
      </c>
      <c r="J42" s="3" t="s">
        <v>421</v>
      </c>
      <c r="K42" s="3" t="s">
        <v>422</v>
      </c>
      <c r="L42" s="3" t="s">
        <v>423</v>
      </c>
      <c r="M42" s="3" t="s">
        <v>424</v>
      </c>
      <c r="N42" s="3"/>
    </row>
    <row r="43" spans="1:14" ht="54.95" customHeight="1">
      <c r="A43" s="114"/>
      <c r="B43" s="6" t="s">
        <v>425</v>
      </c>
      <c r="C43" s="14" t="s">
        <v>426</v>
      </c>
      <c r="D43" s="14" t="s">
        <v>427</v>
      </c>
      <c r="E43" s="8" t="s">
        <v>23</v>
      </c>
      <c r="F43" s="8" t="s">
        <v>428</v>
      </c>
      <c r="G43" s="8" t="s">
        <v>25</v>
      </c>
      <c r="H43" s="14" t="s">
        <v>429</v>
      </c>
      <c r="I43" s="14" t="s">
        <v>430</v>
      </c>
      <c r="J43" s="14" t="s">
        <v>431</v>
      </c>
      <c r="K43" s="14" t="s">
        <v>432</v>
      </c>
      <c r="L43" s="14" t="s">
        <v>433</v>
      </c>
      <c r="M43" s="14" t="s">
        <v>434</v>
      </c>
      <c r="N43" s="14"/>
    </row>
    <row r="44" spans="1:14" ht="54.95" customHeight="1">
      <c r="A44" s="114"/>
      <c r="B44" s="6" t="s">
        <v>435</v>
      </c>
      <c r="C44" s="3" t="s">
        <v>436</v>
      </c>
      <c r="D44" s="3" t="s">
        <v>437</v>
      </c>
      <c r="E44" s="6" t="s">
        <v>23</v>
      </c>
      <c r="F44" s="6" t="s">
        <v>438</v>
      </c>
      <c r="G44" s="6" t="s">
        <v>25</v>
      </c>
      <c r="H44" s="3" t="s">
        <v>439</v>
      </c>
      <c r="I44" s="3" t="s">
        <v>440</v>
      </c>
      <c r="J44" s="3" t="s">
        <v>441</v>
      </c>
      <c r="K44" s="3" t="s">
        <v>442</v>
      </c>
      <c r="L44" s="3" t="s">
        <v>443</v>
      </c>
      <c r="M44" s="3" t="s">
        <v>444</v>
      </c>
      <c r="N44" s="3"/>
    </row>
    <row r="45" spans="1:14" ht="54.95" customHeight="1">
      <c r="A45" s="114"/>
      <c r="B45" s="6" t="s">
        <v>445</v>
      </c>
      <c r="C45" s="14" t="s">
        <v>446</v>
      </c>
      <c r="D45" s="14" t="s">
        <v>447</v>
      </c>
      <c r="E45" s="8" t="s">
        <v>23</v>
      </c>
      <c r="F45" s="8" t="s">
        <v>448</v>
      </c>
      <c r="G45" s="8" t="s">
        <v>25</v>
      </c>
      <c r="H45" s="14" t="s">
        <v>449</v>
      </c>
      <c r="I45" s="14" t="s">
        <v>450</v>
      </c>
      <c r="J45" s="14" t="s">
        <v>451</v>
      </c>
      <c r="K45" s="14" t="s">
        <v>452</v>
      </c>
      <c r="L45" s="14" t="s">
        <v>453</v>
      </c>
      <c r="M45" s="14" t="s">
        <v>454</v>
      </c>
      <c r="N45" s="14"/>
    </row>
    <row r="46" spans="1:14" ht="54.95" customHeight="1">
      <c r="A46" s="114"/>
      <c r="B46" s="6" t="s">
        <v>455</v>
      </c>
      <c r="C46" s="3" t="s">
        <v>456</v>
      </c>
      <c r="D46" s="3" t="s">
        <v>457</v>
      </c>
      <c r="E46" s="6" t="s">
        <v>23</v>
      </c>
      <c r="F46" s="6" t="s">
        <v>458</v>
      </c>
      <c r="G46" s="6" t="s">
        <v>25</v>
      </c>
      <c r="H46" s="3" t="s">
        <v>459</v>
      </c>
      <c r="I46" s="3" t="s">
        <v>460</v>
      </c>
      <c r="J46" s="3" t="s">
        <v>461</v>
      </c>
      <c r="K46" s="3" t="s">
        <v>462</v>
      </c>
      <c r="L46" s="3" t="s">
        <v>463</v>
      </c>
      <c r="M46" s="3" t="s">
        <v>464</v>
      </c>
      <c r="N46" s="3"/>
    </row>
    <row r="47" spans="1:14" ht="54.95" customHeight="1">
      <c r="A47" s="114"/>
      <c r="B47" s="6" t="s">
        <v>465</v>
      </c>
      <c r="C47" s="14" t="s">
        <v>456</v>
      </c>
      <c r="D47" s="14" t="s">
        <v>457</v>
      </c>
      <c r="E47" s="8" t="s">
        <v>23</v>
      </c>
      <c r="F47" s="8" t="s">
        <v>466</v>
      </c>
      <c r="G47" s="8" t="s">
        <v>25</v>
      </c>
      <c r="H47" s="14" t="s">
        <v>467</v>
      </c>
      <c r="I47" s="14" t="s">
        <v>468</v>
      </c>
      <c r="J47" s="14" t="s">
        <v>469</v>
      </c>
      <c r="K47" s="14" t="s">
        <v>470</v>
      </c>
      <c r="L47" s="14" t="s">
        <v>471</v>
      </c>
      <c r="M47" s="14" t="s">
        <v>472</v>
      </c>
      <c r="N47" s="14"/>
    </row>
    <row r="48" spans="1:14" ht="54.95" customHeight="1">
      <c r="A48" s="114"/>
      <c r="B48" s="6" t="s">
        <v>473</v>
      </c>
      <c r="C48" s="3" t="s">
        <v>446</v>
      </c>
      <c r="D48" s="3" t="s">
        <v>447</v>
      </c>
      <c r="E48" s="6" t="s">
        <v>23</v>
      </c>
      <c r="F48" s="6" t="s">
        <v>474</v>
      </c>
      <c r="G48" s="6" t="s">
        <v>25</v>
      </c>
      <c r="H48" s="3" t="s">
        <v>475</v>
      </c>
      <c r="I48" s="3" t="s">
        <v>476</v>
      </c>
      <c r="J48" s="3" t="s">
        <v>477</v>
      </c>
      <c r="K48" s="3" t="s">
        <v>478</v>
      </c>
      <c r="L48" s="3" t="s">
        <v>479</v>
      </c>
      <c r="M48" s="3" t="s">
        <v>480</v>
      </c>
      <c r="N48" s="3"/>
    </row>
    <row r="49" spans="1:14" ht="54.95" customHeight="1">
      <c r="A49" s="114"/>
      <c r="B49" s="6" t="s">
        <v>481</v>
      </c>
      <c r="C49" s="14" t="s">
        <v>482</v>
      </c>
      <c r="D49" s="14" t="s">
        <v>483</v>
      </c>
      <c r="E49" s="8" t="s">
        <v>23</v>
      </c>
      <c r="F49" s="8" t="s">
        <v>484</v>
      </c>
      <c r="G49" s="8" t="s">
        <v>25</v>
      </c>
      <c r="H49" s="14" t="s">
        <v>485</v>
      </c>
      <c r="I49" s="14" t="s">
        <v>486</v>
      </c>
      <c r="J49" s="14" t="s">
        <v>487</v>
      </c>
      <c r="K49" s="14" t="s">
        <v>488</v>
      </c>
      <c r="L49" s="14" t="s">
        <v>489</v>
      </c>
      <c r="M49" s="14" t="s">
        <v>490</v>
      </c>
      <c r="N49" s="14"/>
    </row>
    <row r="50" spans="1:14" s="4" customFormat="1" ht="54.95" customHeight="1">
      <c r="A50" s="114"/>
      <c r="B50" s="6" t="s">
        <v>491</v>
      </c>
      <c r="C50" s="3" t="s">
        <v>482</v>
      </c>
      <c r="D50" s="3" t="s">
        <v>483</v>
      </c>
      <c r="E50" s="6" t="s">
        <v>23</v>
      </c>
      <c r="F50" s="6" t="s">
        <v>492</v>
      </c>
      <c r="G50" s="6" t="s">
        <v>25</v>
      </c>
      <c r="H50" s="3" t="s">
        <v>493</v>
      </c>
      <c r="I50" s="3" t="s">
        <v>494</v>
      </c>
      <c r="J50" s="3" t="s">
        <v>495</v>
      </c>
      <c r="K50" s="3" t="s">
        <v>496</v>
      </c>
      <c r="L50" s="3" t="s">
        <v>497</v>
      </c>
      <c r="M50" s="3" t="s">
        <v>498</v>
      </c>
      <c r="N50" s="3"/>
    </row>
    <row r="51" spans="1:14" ht="54.95" customHeight="1">
      <c r="A51" s="114"/>
      <c r="B51" s="6" t="s">
        <v>499</v>
      </c>
      <c r="C51" s="14" t="s">
        <v>500</v>
      </c>
      <c r="D51" s="14" t="s">
        <v>501</v>
      </c>
      <c r="E51" s="8" t="s">
        <v>23</v>
      </c>
      <c r="F51" s="8" t="s">
        <v>502</v>
      </c>
      <c r="G51" s="8" t="s">
        <v>25</v>
      </c>
      <c r="H51" s="14" t="s">
        <v>503</v>
      </c>
      <c r="I51" s="14" t="s">
        <v>504</v>
      </c>
      <c r="J51" s="14" t="s">
        <v>505</v>
      </c>
      <c r="K51" s="14" t="s">
        <v>506</v>
      </c>
      <c r="L51" s="14" t="s">
        <v>507</v>
      </c>
      <c r="M51" s="14" t="s">
        <v>508</v>
      </c>
      <c r="N51" s="14"/>
    </row>
    <row r="52" spans="1:14" ht="54.95" customHeight="1">
      <c r="A52" s="114"/>
      <c r="B52" s="6" t="s">
        <v>509</v>
      </c>
      <c r="C52" s="3" t="s">
        <v>510</v>
      </c>
      <c r="D52" s="3" t="s">
        <v>511</v>
      </c>
      <c r="E52" s="6" t="s">
        <v>23</v>
      </c>
      <c r="F52" s="6" t="s">
        <v>512</v>
      </c>
      <c r="G52" s="6" t="s">
        <v>25</v>
      </c>
      <c r="H52" s="3" t="s">
        <v>513</v>
      </c>
      <c r="I52" s="3" t="s">
        <v>514</v>
      </c>
      <c r="J52" s="3" t="s">
        <v>515</v>
      </c>
      <c r="K52" s="3" t="s">
        <v>516</v>
      </c>
      <c r="L52" s="3" t="s">
        <v>517</v>
      </c>
      <c r="M52" s="3" t="s">
        <v>518</v>
      </c>
      <c r="N52" s="3"/>
    </row>
    <row r="53" spans="1:14" ht="54.95" customHeight="1">
      <c r="A53" s="114"/>
      <c r="B53" s="6" t="s">
        <v>519</v>
      </c>
      <c r="C53" s="14" t="s">
        <v>520</v>
      </c>
      <c r="D53" s="14" t="s">
        <v>521</v>
      </c>
      <c r="E53" s="8" t="s">
        <v>23</v>
      </c>
      <c r="F53" s="8" t="s">
        <v>522</v>
      </c>
      <c r="G53" s="8" t="s">
        <v>25</v>
      </c>
      <c r="H53" s="14" t="s">
        <v>523</v>
      </c>
      <c r="I53" s="14" t="s">
        <v>524</v>
      </c>
      <c r="J53" s="14" t="s">
        <v>525</v>
      </c>
      <c r="K53" s="14" t="s">
        <v>526</v>
      </c>
      <c r="L53" s="14" t="s">
        <v>527</v>
      </c>
      <c r="M53" s="14" t="s">
        <v>528</v>
      </c>
      <c r="N53" s="14"/>
    </row>
    <row r="54" spans="1:14" ht="54.95" customHeight="1">
      <c r="A54" s="114"/>
      <c r="B54" s="6" t="s">
        <v>529</v>
      </c>
      <c r="C54" s="3" t="s">
        <v>530</v>
      </c>
      <c r="D54" s="3" t="s">
        <v>531</v>
      </c>
      <c r="E54" s="6" t="s">
        <v>23</v>
      </c>
      <c r="F54" s="6" t="s">
        <v>532</v>
      </c>
      <c r="G54" s="6" t="s">
        <v>25</v>
      </c>
      <c r="H54" s="3" t="s">
        <v>533</v>
      </c>
      <c r="I54" s="3" t="s">
        <v>534</v>
      </c>
      <c r="J54" s="3" t="s">
        <v>535</v>
      </c>
      <c r="K54" s="3" t="s">
        <v>536</v>
      </c>
      <c r="L54" s="3" t="s">
        <v>537</v>
      </c>
      <c r="M54" s="3" t="s">
        <v>538</v>
      </c>
      <c r="N54" s="3"/>
    </row>
    <row r="55" spans="1:14" ht="54.95" customHeight="1">
      <c r="A55" s="114"/>
      <c r="B55" s="6" t="s">
        <v>539</v>
      </c>
      <c r="C55" s="14" t="s">
        <v>540</v>
      </c>
      <c r="D55" s="14" t="s">
        <v>541</v>
      </c>
      <c r="E55" s="8" t="s">
        <v>23</v>
      </c>
      <c r="F55" s="8" t="s">
        <v>542</v>
      </c>
      <c r="G55" s="8" t="s">
        <v>25</v>
      </c>
      <c r="H55" s="14" t="s">
        <v>543</v>
      </c>
      <c r="I55" s="14" t="s">
        <v>544</v>
      </c>
      <c r="J55" s="14" t="s">
        <v>545</v>
      </c>
      <c r="K55" s="14" t="s">
        <v>546</v>
      </c>
      <c r="L55" s="14" t="s">
        <v>547</v>
      </c>
      <c r="M55" s="14" t="s">
        <v>548</v>
      </c>
      <c r="N55" s="14"/>
    </row>
    <row r="56" spans="1:14" s="4" customFormat="1" ht="54.95" customHeight="1">
      <c r="A56" s="114"/>
      <c r="B56" s="6" t="s">
        <v>549</v>
      </c>
      <c r="C56" s="3" t="s">
        <v>540</v>
      </c>
      <c r="D56" s="3" t="s">
        <v>541</v>
      </c>
      <c r="E56" s="6" t="s">
        <v>23</v>
      </c>
      <c r="F56" s="6" t="s">
        <v>550</v>
      </c>
      <c r="G56" s="6" t="s">
        <v>25</v>
      </c>
      <c r="H56" s="3" t="s">
        <v>551</v>
      </c>
      <c r="I56" s="3" t="s">
        <v>552</v>
      </c>
      <c r="J56" s="3" t="s">
        <v>553</v>
      </c>
      <c r="K56" s="3" t="s">
        <v>554</v>
      </c>
      <c r="L56" s="3" t="s">
        <v>555</v>
      </c>
      <c r="M56" s="3" t="s">
        <v>556</v>
      </c>
      <c r="N56" s="3"/>
    </row>
    <row r="57" spans="1:14" ht="54.95" customHeight="1">
      <c r="A57" s="114"/>
      <c r="B57" s="6" t="s">
        <v>557</v>
      </c>
      <c r="C57" s="14" t="s">
        <v>446</v>
      </c>
      <c r="D57" s="14" t="s">
        <v>447</v>
      </c>
      <c r="E57" s="8" t="s">
        <v>23</v>
      </c>
      <c r="F57" s="8" t="s">
        <v>558</v>
      </c>
      <c r="G57" s="8" t="s">
        <v>25</v>
      </c>
      <c r="H57" s="14" t="s">
        <v>559</v>
      </c>
      <c r="I57" s="14" t="s">
        <v>560</v>
      </c>
      <c r="J57" s="14" t="s">
        <v>561</v>
      </c>
      <c r="K57" s="14" t="s">
        <v>562</v>
      </c>
      <c r="L57" s="14" t="s">
        <v>563</v>
      </c>
      <c r="M57" s="14" t="s">
        <v>564</v>
      </c>
      <c r="N57" s="14"/>
    </row>
    <row r="58" spans="1:14" ht="54.95" customHeight="1">
      <c r="A58" s="114"/>
      <c r="B58" s="6" t="s">
        <v>565</v>
      </c>
      <c r="C58" s="3" t="s">
        <v>566</v>
      </c>
      <c r="D58" s="3" t="s">
        <v>567</v>
      </c>
      <c r="E58" s="6" t="s">
        <v>23</v>
      </c>
      <c r="F58" s="6" t="s">
        <v>568</v>
      </c>
      <c r="G58" s="6" t="s">
        <v>25</v>
      </c>
      <c r="H58" s="3" t="s">
        <v>569</v>
      </c>
      <c r="I58" s="3" t="s">
        <v>570</v>
      </c>
      <c r="J58" s="3" t="s">
        <v>571</v>
      </c>
      <c r="K58" s="3" t="s">
        <v>572</v>
      </c>
      <c r="L58" s="3" t="s">
        <v>573</v>
      </c>
      <c r="M58" s="3" t="s">
        <v>574</v>
      </c>
      <c r="N58" s="3"/>
    </row>
    <row r="59" spans="1:14" ht="54.95" customHeight="1">
      <c r="A59" s="114"/>
      <c r="B59" s="6" t="s">
        <v>575</v>
      </c>
      <c r="C59" s="14" t="s">
        <v>576</v>
      </c>
      <c r="D59" s="14" t="s">
        <v>577</v>
      </c>
      <c r="E59" s="8" t="s">
        <v>23</v>
      </c>
      <c r="F59" s="8" t="s">
        <v>578</v>
      </c>
      <c r="G59" s="8" t="s">
        <v>25</v>
      </c>
      <c r="H59" s="14" t="s">
        <v>579</v>
      </c>
      <c r="I59" s="14" t="s">
        <v>580</v>
      </c>
      <c r="J59" s="14" t="s">
        <v>581</v>
      </c>
      <c r="K59" s="14" t="s">
        <v>582</v>
      </c>
      <c r="L59" s="14" t="s">
        <v>583</v>
      </c>
      <c r="M59" s="14" t="s">
        <v>584</v>
      </c>
      <c r="N59" s="14"/>
    </row>
    <row r="60" spans="1:14" ht="54.95" customHeight="1">
      <c r="A60" s="114"/>
      <c r="B60" s="6" t="s">
        <v>585</v>
      </c>
      <c r="C60" s="3" t="s">
        <v>586</v>
      </c>
      <c r="D60" s="3" t="s">
        <v>587</v>
      </c>
      <c r="E60" s="6" t="s">
        <v>23</v>
      </c>
      <c r="F60" s="6" t="s">
        <v>588</v>
      </c>
      <c r="G60" s="6" t="s">
        <v>25</v>
      </c>
      <c r="H60" s="3" t="s">
        <v>589</v>
      </c>
      <c r="I60" s="3" t="s">
        <v>590</v>
      </c>
      <c r="J60" s="3" t="s">
        <v>591</v>
      </c>
      <c r="K60" s="3" t="s">
        <v>592</v>
      </c>
      <c r="L60" s="3" t="s">
        <v>593</v>
      </c>
      <c r="M60" s="3" t="s">
        <v>594</v>
      </c>
      <c r="N60" s="3"/>
    </row>
    <row r="61" spans="1:14" ht="54.95" customHeight="1">
      <c r="A61" s="114"/>
      <c r="B61" s="6" t="s">
        <v>595</v>
      </c>
      <c r="C61" s="14" t="s">
        <v>596</v>
      </c>
      <c r="D61" s="14" t="s">
        <v>597</v>
      </c>
      <c r="E61" s="8" t="s">
        <v>23</v>
      </c>
      <c r="F61" s="8" t="s">
        <v>598</v>
      </c>
      <c r="G61" s="8" t="s">
        <v>25</v>
      </c>
      <c r="H61" s="14" t="s">
        <v>599</v>
      </c>
      <c r="I61" s="14" t="s">
        <v>600</v>
      </c>
      <c r="J61" s="14" t="s">
        <v>601</v>
      </c>
      <c r="K61" s="14" t="s">
        <v>602</v>
      </c>
      <c r="L61" s="14" t="s">
        <v>603</v>
      </c>
      <c r="M61" s="14" t="s">
        <v>604</v>
      </c>
      <c r="N61" s="14"/>
    </row>
    <row r="62" spans="1:14" ht="54.95" customHeight="1">
      <c r="A62" s="114"/>
      <c r="B62" s="6" t="s">
        <v>605</v>
      </c>
      <c r="C62" s="3" t="s">
        <v>606</v>
      </c>
      <c r="D62" s="3" t="s">
        <v>607</v>
      </c>
      <c r="E62" s="6" t="s">
        <v>23</v>
      </c>
      <c r="F62" s="6" t="s">
        <v>608</v>
      </c>
      <c r="G62" s="6" t="s">
        <v>25</v>
      </c>
      <c r="H62" s="3" t="s">
        <v>609</v>
      </c>
      <c r="I62" s="3" t="s">
        <v>610</v>
      </c>
      <c r="J62" s="3" t="s">
        <v>611</v>
      </c>
      <c r="K62" s="3" t="s">
        <v>612</v>
      </c>
      <c r="L62" s="3" t="s">
        <v>613</v>
      </c>
      <c r="M62" s="3" t="s">
        <v>614</v>
      </c>
      <c r="N62" s="3"/>
    </row>
    <row r="63" spans="1:14" ht="54.95" customHeight="1">
      <c r="A63" s="114"/>
      <c r="B63" s="6" t="s">
        <v>615</v>
      </c>
      <c r="C63" s="14" t="s">
        <v>446</v>
      </c>
      <c r="D63" s="14" t="s">
        <v>616</v>
      </c>
      <c r="E63" s="8" t="s">
        <v>23</v>
      </c>
      <c r="F63" s="8" t="s">
        <v>617</v>
      </c>
      <c r="G63" s="8" t="s">
        <v>25</v>
      </c>
      <c r="H63" s="14" t="s">
        <v>618</v>
      </c>
      <c r="I63" s="14" t="s">
        <v>619</v>
      </c>
      <c r="J63" s="14" t="s">
        <v>620</v>
      </c>
      <c r="K63" s="14" t="s">
        <v>621</v>
      </c>
      <c r="L63" s="14" t="s">
        <v>622</v>
      </c>
      <c r="M63" s="14" t="s">
        <v>623</v>
      </c>
      <c r="N63" s="14"/>
    </row>
    <row r="64" spans="1:14" ht="54.95" customHeight="1">
      <c r="A64" s="114"/>
      <c r="B64" s="6" t="s">
        <v>624</v>
      </c>
      <c r="C64" s="3" t="s">
        <v>625</v>
      </c>
      <c r="D64" s="3" t="s">
        <v>626</v>
      </c>
      <c r="E64" s="6" t="s">
        <v>23</v>
      </c>
      <c r="F64" s="6" t="s">
        <v>627</v>
      </c>
      <c r="G64" s="6" t="s">
        <v>25</v>
      </c>
      <c r="H64" s="3" t="s">
        <v>628</v>
      </c>
      <c r="I64" s="3" t="s">
        <v>629</v>
      </c>
      <c r="J64" s="3" t="s">
        <v>630</v>
      </c>
      <c r="K64" s="3" t="s">
        <v>631</v>
      </c>
      <c r="L64" s="3" t="s">
        <v>632</v>
      </c>
      <c r="M64" s="3" t="s">
        <v>633</v>
      </c>
      <c r="N64" s="3"/>
    </row>
    <row r="65" spans="1:14" ht="54.95" customHeight="1">
      <c r="A65" s="114"/>
      <c r="B65" s="6" t="s">
        <v>634</v>
      </c>
      <c r="C65" s="14" t="s">
        <v>635</v>
      </c>
      <c r="D65" s="14" t="s">
        <v>636</v>
      </c>
      <c r="E65" s="8" t="s">
        <v>23</v>
      </c>
      <c r="F65" s="8" t="s">
        <v>637</v>
      </c>
      <c r="G65" s="8" t="s">
        <v>25</v>
      </c>
      <c r="H65" s="14" t="s">
        <v>638</v>
      </c>
      <c r="I65" s="14" t="s">
        <v>639</v>
      </c>
      <c r="J65" s="14" t="s">
        <v>640</v>
      </c>
      <c r="K65" s="14" t="s">
        <v>641</v>
      </c>
      <c r="L65" s="14" t="s">
        <v>642</v>
      </c>
      <c r="M65" s="14" t="s">
        <v>643</v>
      </c>
      <c r="N65" s="14"/>
    </row>
    <row r="66" spans="1:14" ht="54.95" customHeight="1">
      <c r="A66" s="114"/>
      <c r="B66" s="6" t="s">
        <v>644</v>
      </c>
      <c r="C66" s="3" t="s">
        <v>446</v>
      </c>
      <c r="D66" s="3" t="s">
        <v>645</v>
      </c>
      <c r="E66" s="6" t="s">
        <v>23</v>
      </c>
      <c r="F66" s="6" t="s">
        <v>646</v>
      </c>
      <c r="G66" s="6" t="s">
        <v>25</v>
      </c>
      <c r="H66" s="3" t="s">
        <v>647</v>
      </c>
      <c r="I66" s="3" t="s">
        <v>648</v>
      </c>
      <c r="J66" s="3" t="s">
        <v>649</v>
      </c>
      <c r="K66" s="3" t="s">
        <v>650</v>
      </c>
      <c r="L66" s="3" t="s">
        <v>651</v>
      </c>
      <c r="M66" s="3" t="s">
        <v>652</v>
      </c>
      <c r="N66" s="3"/>
    </row>
    <row r="67" spans="1:14" ht="54.95" customHeight="1">
      <c r="A67" s="114"/>
      <c r="B67" s="6" t="s">
        <v>653</v>
      </c>
      <c r="C67" s="14" t="s">
        <v>654</v>
      </c>
      <c r="D67" s="14" t="s">
        <v>655</v>
      </c>
      <c r="E67" s="8" t="s">
        <v>23</v>
      </c>
      <c r="F67" s="8" t="s">
        <v>656</v>
      </c>
      <c r="G67" s="8" t="s">
        <v>25</v>
      </c>
      <c r="H67" s="14" t="s">
        <v>657</v>
      </c>
      <c r="I67" s="14" t="s">
        <v>658</v>
      </c>
      <c r="J67" s="14" t="s">
        <v>659</v>
      </c>
      <c r="K67" s="14" t="s">
        <v>660</v>
      </c>
      <c r="L67" s="14" t="s">
        <v>661</v>
      </c>
      <c r="M67" s="14" t="s">
        <v>662</v>
      </c>
      <c r="N67" s="14"/>
    </row>
    <row r="68" spans="1:14" ht="54.95" customHeight="1">
      <c r="A68" s="114"/>
      <c r="B68" s="6" t="s">
        <v>663</v>
      </c>
      <c r="C68" s="3" t="s">
        <v>664</v>
      </c>
      <c r="D68" s="3" t="s">
        <v>665</v>
      </c>
      <c r="E68" s="6" t="s">
        <v>23</v>
      </c>
      <c r="F68" s="6" t="s">
        <v>666</v>
      </c>
      <c r="G68" s="6" t="s">
        <v>25</v>
      </c>
      <c r="H68" s="3" t="s">
        <v>667</v>
      </c>
      <c r="I68" s="3" t="s">
        <v>668</v>
      </c>
      <c r="J68" s="3" t="s">
        <v>669</v>
      </c>
      <c r="K68" s="3" t="s">
        <v>670</v>
      </c>
      <c r="L68" s="3" t="s">
        <v>671</v>
      </c>
      <c r="M68" s="3" t="s">
        <v>672</v>
      </c>
      <c r="N68" s="3"/>
    </row>
    <row r="69" spans="1:14" ht="71.25" customHeight="1">
      <c r="A69" s="114"/>
      <c r="B69" s="6" t="s">
        <v>673</v>
      </c>
      <c r="C69" s="14" t="s">
        <v>674</v>
      </c>
      <c r="D69" s="14" t="s">
        <v>675</v>
      </c>
      <c r="E69" s="8" t="s">
        <v>23</v>
      </c>
      <c r="F69" s="8" t="s">
        <v>676</v>
      </c>
      <c r="G69" s="8" t="s">
        <v>25</v>
      </c>
      <c r="H69" s="14" t="s">
        <v>677</v>
      </c>
      <c r="I69" s="14" t="s">
        <v>678</v>
      </c>
      <c r="J69" s="14" t="s">
        <v>679</v>
      </c>
      <c r="K69" s="14" t="s">
        <v>680</v>
      </c>
      <c r="L69" s="14" t="s">
        <v>681</v>
      </c>
      <c r="M69" s="14" t="s">
        <v>682</v>
      </c>
      <c r="N69" s="14"/>
    </row>
    <row r="70" spans="1:14" ht="77.25" customHeight="1">
      <c r="A70" s="114"/>
      <c r="B70" s="6" t="s">
        <v>683</v>
      </c>
      <c r="C70" s="3" t="s">
        <v>684</v>
      </c>
      <c r="D70" s="3" t="s">
        <v>685</v>
      </c>
      <c r="E70" s="6" t="s">
        <v>23</v>
      </c>
      <c r="F70" s="6" t="s">
        <v>686</v>
      </c>
      <c r="G70" s="6" t="s">
        <v>25</v>
      </c>
      <c r="H70" s="3" t="s">
        <v>687</v>
      </c>
      <c r="I70" s="3" t="s">
        <v>688</v>
      </c>
      <c r="J70" s="3" t="s">
        <v>689</v>
      </c>
      <c r="K70" s="3" t="s">
        <v>690</v>
      </c>
      <c r="L70" s="3" t="s">
        <v>691</v>
      </c>
      <c r="M70" s="3" t="s">
        <v>692</v>
      </c>
      <c r="N70" s="3"/>
    </row>
    <row r="71" spans="1:14" ht="54.95" customHeight="1">
      <c r="A71" s="114"/>
      <c r="B71" s="6" t="s">
        <v>693</v>
      </c>
      <c r="C71" s="14" t="s">
        <v>566</v>
      </c>
      <c r="D71" s="14" t="s">
        <v>694</v>
      </c>
      <c r="E71" s="8" t="s">
        <v>23</v>
      </c>
      <c r="F71" s="8" t="s">
        <v>695</v>
      </c>
      <c r="G71" s="8" t="s">
        <v>25</v>
      </c>
      <c r="H71" s="14" t="s">
        <v>696</v>
      </c>
      <c r="I71" s="14" t="s">
        <v>697</v>
      </c>
      <c r="J71" s="14" t="s">
        <v>698</v>
      </c>
      <c r="K71" s="14" t="s">
        <v>699</v>
      </c>
      <c r="L71" s="14" t="s">
        <v>700</v>
      </c>
      <c r="M71" s="14" t="s">
        <v>701</v>
      </c>
      <c r="N71" s="14"/>
    </row>
    <row r="72" spans="1:14" ht="54.95" customHeight="1">
      <c r="A72" s="114"/>
      <c r="B72" s="6" t="s">
        <v>702</v>
      </c>
      <c r="C72" s="3" t="s">
        <v>703</v>
      </c>
      <c r="D72" s="3" t="s">
        <v>704</v>
      </c>
      <c r="E72" s="6" t="s">
        <v>23</v>
      </c>
      <c r="F72" s="6" t="s">
        <v>705</v>
      </c>
      <c r="G72" s="6" t="s">
        <v>25</v>
      </c>
      <c r="H72" s="3" t="s">
        <v>706</v>
      </c>
      <c r="I72" s="3" t="s">
        <v>707</v>
      </c>
      <c r="J72" s="3" t="s">
        <v>708</v>
      </c>
      <c r="K72" s="3" t="s">
        <v>709</v>
      </c>
      <c r="L72" s="3" t="s">
        <v>710</v>
      </c>
      <c r="M72" s="3" t="s">
        <v>711</v>
      </c>
      <c r="N72" s="3"/>
    </row>
    <row r="73" spans="1:14" ht="54.95" customHeight="1">
      <c r="A73" s="114"/>
      <c r="B73" s="6" t="s">
        <v>712</v>
      </c>
      <c r="C73" s="14" t="s">
        <v>713</v>
      </c>
      <c r="D73" s="14" t="s">
        <v>714</v>
      </c>
      <c r="E73" s="8" t="s">
        <v>23</v>
      </c>
      <c r="F73" s="8" t="s">
        <v>715</v>
      </c>
      <c r="G73" s="8" t="s">
        <v>25</v>
      </c>
      <c r="H73" s="14" t="s">
        <v>716</v>
      </c>
      <c r="I73" s="14" t="s">
        <v>717</v>
      </c>
      <c r="J73" s="14" t="s">
        <v>718</v>
      </c>
      <c r="K73" s="14" t="s">
        <v>719</v>
      </c>
      <c r="L73" s="14" t="s">
        <v>720</v>
      </c>
      <c r="M73" s="14" t="s">
        <v>721</v>
      </c>
      <c r="N73" s="14"/>
    </row>
    <row r="74" spans="1:14" ht="54.95" customHeight="1">
      <c r="A74" s="114"/>
      <c r="B74" s="6" t="s">
        <v>722</v>
      </c>
      <c r="C74" s="3" t="s">
        <v>723</v>
      </c>
      <c r="D74" s="3" t="s">
        <v>724</v>
      </c>
      <c r="E74" s="6" t="s">
        <v>23</v>
      </c>
      <c r="F74" s="6" t="s">
        <v>725</v>
      </c>
      <c r="G74" s="6" t="s">
        <v>25</v>
      </c>
      <c r="H74" s="3" t="s">
        <v>726</v>
      </c>
      <c r="I74" s="3" t="s">
        <v>727</v>
      </c>
      <c r="J74" s="3" t="s">
        <v>728</v>
      </c>
      <c r="K74" s="3" t="s">
        <v>729</v>
      </c>
      <c r="L74" s="3" t="s">
        <v>730</v>
      </c>
      <c r="M74" s="3" t="s">
        <v>731</v>
      </c>
      <c r="N74" s="3"/>
    </row>
    <row r="75" spans="1:14" ht="54.95" customHeight="1">
      <c r="A75" s="114"/>
      <c r="B75" s="6" t="s">
        <v>732</v>
      </c>
      <c r="C75" s="14" t="s">
        <v>733</v>
      </c>
      <c r="D75" s="14" t="s">
        <v>734</v>
      </c>
      <c r="E75" s="8" t="s">
        <v>23</v>
      </c>
      <c r="F75" s="8" t="s">
        <v>735</v>
      </c>
      <c r="G75" s="8" t="s">
        <v>25</v>
      </c>
      <c r="H75" s="14" t="s">
        <v>736</v>
      </c>
      <c r="I75" s="14" t="s">
        <v>737</v>
      </c>
      <c r="J75" s="14" t="s">
        <v>738</v>
      </c>
      <c r="K75" s="14" t="s">
        <v>739</v>
      </c>
      <c r="L75" s="14" t="s">
        <v>740</v>
      </c>
      <c r="M75" s="14" t="s">
        <v>741</v>
      </c>
      <c r="N75" s="14"/>
    </row>
    <row r="76" spans="1:14" ht="54.95" customHeight="1">
      <c r="A76" s="114"/>
      <c r="B76" s="6" t="s">
        <v>742</v>
      </c>
      <c r="C76" s="3" t="s">
        <v>743</v>
      </c>
      <c r="D76" s="3" t="s">
        <v>744</v>
      </c>
      <c r="E76" s="6" t="s">
        <v>23</v>
      </c>
      <c r="F76" s="6" t="s">
        <v>745</v>
      </c>
      <c r="G76" s="6" t="s">
        <v>25</v>
      </c>
      <c r="H76" s="3" t="s">
        <v>746</v>
      </c>
      <c r="I76" s="3" t="s">
        <v>747</v>
      </c>
      <c r="J76" s="3" t="s">
        <v>748</v>
      </c>
      <c r="K76" s="3" t="s">
        <v>749</v>
      </c>
      <c r="L76" s="3" t="s">
        <v>750</v>
      </c>
      <c r="M76" s="3" t="s">
        <v>751</v>
      </c>
      <c r="N76" s="3"/>
    </row>
    <row r="77" spans="1:14" ht="54.95" customHeight="1">
      <c r="A77" s="114"/>
      <c r="B77" s="6" t="s">
        <v>752</v>
      </c>
      <c r="C77" s="14" t="s">
        <v>753</v>
      </c>
      <c r="D77" s="14" t="s">
        <v>754</v>
      </c>
      <c r="E77" s="8" t="s">
        <v>23</v>
      </c>
      <c r="F77" s="8" t="s">
        <v>755</v>
      </c>
      <c r="G77" s="8" t="s">
        <v>25</v>
      </c>
      <c r="H77" s="14" t="s">
        <v>756</v>
      </c>
      <c r="I77" s="14" t="s">
        <v>757</v>
      </c>
      <c r="J77" s="14" t="s">
        <v>758</v>
      </c>
      <c r="K77" s="14" t="s">
        <v>759</v>
      </c>
      <c r="L77" s="14" t="s">
        <v>760</v>
      </c>
      <c r="M77" s="14" t="s">
        <v>761</v>
      </c>
      <c r="N77" s="14"/>
    </row>
    <row r="78" spans="1:14" ht="54.95" customHeight="1">
      <c r="A78" s="114"/>
      <c r="B78" s="6" t="s">
        <v>762</v>
      </c>
      <c r="C78" s="3" t="s">
        <v>763</v>
      </c>
      <c r="D78" s="3" t="s">
        <v>764</v>
      </c>
      <c r="E78" s="6" t="s">
        <v>23</v>
      </c>
      <c r="F78" s="6" t="s">
        <v>765</v>
      </c>
      <c r="G78" s="6" t="s">
        <v>25</v>
      </c>
      <c r="H78" s="3" t="s">
        <v>766</v>
      </c>
      <c r="I78" s="3" t="s">
        <v>767</v>
      </c>
      <c r="J78" s="3" t="s">
        <v>768</v>
      </c>
      <c r="K78" s="3" t="s">
        <v>769</v>
      </c>
      <c r="L78" s="3" t="s">
        <v>770</v>
      </c>
      <c r="M78" s="3" t="s">
        <v>771</v>
      </c>
      <c r="N78" s="3"/>
    </row>
    <row r="79" spans="1:14" ht="54.95" customHeight="1">
      <c r="A79" s="114"/>
      <c r="B79" s="6" t="s">
        <v>772</v>
      </c>
      <c r="C79" s="14" t="s">
        <v>773</v>
      </c>
      <c r="D79" s="14" t="s">
        <v>774</v>
      </c>
      <c r="E79" s="8" t="s">
        <v>23</v>
      </c>
      <c r="F79" s="8" t="s">
        <v>775</v>
      </c>
      <c r="G79" s="8" t="s">
        <v>25</v>
      </c>
      <c r="H79" s="14" t="s">
        <v>776</v>
      </c>
      <c r="I79" s="14" t="s">
        <v>777</v>
      </c>
      <c r="J79" s="14" t="s">
        <v>778</v>
      </c>
      <c r="K79" s="14" t="s">
        <v>779</v>
      </c>
      <c r="L79" s="14" t="s">
        <v>780</v>
      </c>
      <c r="M79" s="14" t="s">
        <v>781</v>
      </c>
      <c r="N79" s="14"/>
    </row>
    <row r="80" spans="1:14" ht="54.95" customHeight="1">
      <c r="A80" s="114"/>
      <c r="B80" s="6" t="s">
        <v>782</v>
      </c>
      <c r="C80" s="3" t="s">
        <v>446</v>
      </c>
      <c r="D80" s="3" t="s">
        <v>645</v>
      </c>
      <c r="E80" s="6" t="s">
        <v>23</v>
      </c>
      <c r="F80" s="6" t="s">
        <v>783</v>
      </c>
      <c r="G80" s="6" t="s">
        <v>25</v>
      </c>
      <c r="H80" s="3" t="s">
        <v>784</v>
      </c>
      <c r="I80" s="3" t="s">
        <v>785</v>
      </c>
      <c r="J80" s="3" t="s">
        <v>786</v>
      </c>
      <c r="K80" s="3" t="s">
        <v>787</v>
      </c>
      <c r="L80" s="3" t="s">
        <v>788</v>
      </c>
      <c r="M80" s="3" t="s">
        <v>789</v>
      </c>
      <c r="N80" s="3"/>
    </row>
    <row r="81" spans="1:14" ht="54.95" customHeight="1">
      <c r="A81" s="114"/>
      <c r="B81" s="6" t="s">
        <v>790</v>
      </c>
      <c r="C81" s="14" t="s">
        <v>791</v>
      </c>
      <c r="D81" s="14" t="s">
        <v>792</v>
      </c>
      <c r="E81" s="8" t="s">
        <v>23</v>
      </c>
      <c r="F81" s="8" t="s">
        <v>793</v>
      </c>
      <c r="G81" s="8" t="s">
        <v>25</v>
      </c>
      <c r="H81" s="14" t="s">
        <v>794</v>
      </c>
      <c r="I81" s="14" t="s">
        <v>795</v>
      </c>
      <c r="J81" s="14" t="s">
        <v>796</v>
      </c>
      <c r="K81" s="14" t="s">
        <v>797</v>
      </c>
      <c r="L81" s="14" t="s">
        <v>798</v>
      </c>
      <c r="M81" s="14" t="s">
        <v>799</v>
      </c>
      <c r="N81" s="14"/>
    </row>
    <row r="82" spans="1:14" ht="54.95" customHeight="1">
      <c r="A82" s="114"/>
      <c r="B82" s="6" t="s">
        <v>800</v>
      </c>
      <c r="C82" s="3" t="s">
        <v>801</v>
      </c>
      <c r="D82" s="3" t="s">
        <v>802</v>
      </c>
      <c r="E82" s="6" t="s">
        <v>23</v>
      </c>
      <c r="F82" s="6" t="s">
        <v>803</v>
      </c>
      <c r="G82" s="6" t="s">
        <v>25</v>
      </c>
      <c r="H82" s="3" t="s">
        <v>804</v>
      </c>
      <c r="I82" s="3" t="s">
        <v>805</v>
      </c>
      <c r="J82" s="3" t="s">
        <v>806</v>
      </c>
      <c r="K82" s="3" t="s">
        <v>807</v>
      </c>
      <c r="L82" s="3" t="s">
        <v>808</v>
      </c>
      <c r="M82" s="3" t="s">
        <v>809</v>
      </c>
      <c r="N82" s="3"/>
    </row>
    <row r="83" spans="1:14" ht="54.95" customHeight="1">
      <c r="A83" s="114"/>
      <c r="B83" s="6" t="s">
        <v>810</v>
      </c>
      <c r="C83" s="14" t="s">
        <v>811</v>
      </c>
      <c r="D83" s="14" t="s">
        <v>812</v>
      </c>
      <c r="E83" s="8" t="s">
        <v>23</v>
      </c>
      <c r="F83" s="8" t="s">
        <v>813</v>
      </c>
      <c r="G83" s="8" t="s">
        <v>25</v>
      </c>
      <c r="H83" s="14" t="s">
        <v>814</v>
      </c>
      <c r="I83" s="14" t="s">
        <v>815</v>
      </c>
      <c r="J83" s="14" t="s">
        <v>816</v>
      </c>
      <c r="K83" s="14" t="s">
        <v>817</v>
      </c>
      <c r="L83" s="14" t="s">
        <v>818</v>
      </c>
      <c r="M83" s="14" t="s">
        <v>819</v>
      </c>
      <c r="N83" s="14"/>
    </row>
    <row r="84" spans="1:14" ht="54.95" customHeight="1">
      <c r="A84" s="114"/>
      <c r="B84" s="6" t="s">
        <v>820</v>
      </c>
      <c r="C84" s="3" t="s">
        <v>821</v>
      </c>
      <c r="D84" s="3" t="s">
        <v>822</v>
      </c>
      <c r="E84" s="6" t="s">
        <v>23</v>
      </c>
      <c r="F84" s="6" t="s">
        <v>823</v>
      </c>
      <c r="G84" s="6" t="s">
        <v>25</v>
      </c>
      <c r="H84" s="3" t="s">
        <v>824</v>
      </c>
      <c r="I84" s="3" t="s">
        <v>825</v>
      </c>
      <c r="J84" s="3" t="s">
        <v>826</v>
      </c>
      <c r="K84" s="3" t="s">
        <v>827</v>
      </c>
      <c r="L84" s="3" t="s">
        <v>828</v>
      </c>
      <c r="M84" s="3" t="s">
        <v>829</v>
      </c>
      <c r="N84" s="3"/>
    </row>
    <row r="85" spans="1:14" ht="54.95" customHeight="1">
      <c r="A85" s="114"/>
      <c r="B85" s="6" t="s">
        <v>830</v>
      </c>
      <c r="C85" s="14" t="s">
        <v>831</v>
      </c>
      <c r="D85" s="14" t="s">
        <v>832</v>
      </c>
      <c r="E85" s="8" t="s">
        <v>23</v>
      </c>
      <c r="F85" s="8" t="s">
        <v>833</v>
      </c>
      <c r="G85" s="8" t="s">
        <v>25</v>
      </c>
      <c r="H85" s="14" t="s">
        <v>834</v>
      </c>
      <c r="I85" s="14" t="s">
        <v>835</v>
      </c>
      <c r="J85" s="14" t="s">
        <v>836</v>
      </c>
      <c r="K85" s="14" t="s">
        <v>837</v>
      </c>
      <c r="L85" s="14" t="s">
        <v>838</v>
      </c>
      <c r="M85" s="14" t="s">
        <v>839</v>
      </c>
      <c r="N85" s="14"/>
    </row>
    <row r="86" spans="1:14" ht="54.95" customHeight="1">
      <c r="A86" s="114"/>
      <c r="B86" s="6" t="s">
        <v>840</v>
      </c>
      <c r="C86" s="3" t="s">
        <v>841</v>
      </c>
      <c r="D86" s="3" t="s">
        <v>842</v>
      </c>
      <c r="E86" s="6" t="s">
        <v>23</v>
      </c>
      <c r="F86" s="6" t="s">
        <v>843</v>
      </c>
      <c r="G86" s="6" t="s">
        <v>25</v>
      </c>
      <c r="H86" s="3" t="s">
        <v>844</v>
      </c>
      <c r="I86" s="3" t="s">
        <v>845</v>
      </c>
      <c r="J86" s="3" t="s">
        <v>846</v>
      </c>
      <c r="K86" s="3" t="s">
        <v>847</v>
      </c>
      <c r="L86" s="3" t="s">
        <v>848</v>
      </c>
      <c r="M86" s="3" t="s">
        <v>849</v>
      </c>
      <c r="N86" s="3"/>
    </row>
    <row r="87" spans="1:14" ht="54.95" customHeight="1">
      <c r="A87" s="114"/>
      <c r="B87" s="6" t="s">
        <v>850</v>
      </c>
      <c r="C87" s="14" t="s">
        <v>851</v>
      </c>
      <c r="D87" s="14" t="s">
        <v>852</v>
      </c>
      <c r="E87" s="8" t="s">
        <v>23</v>
      </c>
      <c r="F87" s="8" t="s">
        <v>853</v>
      </c>
      <c r="G87" s="8" t="s">
        <v>25</v>
      </c>
      <c r="H87" s="14" t="s">
        <v>854</v>
      </c>
      <c r="I87" s="14" t="s">
        <v>855</v>
      </c>
      <c r="J87" s="14" t="s">
        <v>856</v>
      </c>
      <c r="K87" s="14" t="s">
        <v>857</v>
      </c>
      <c r="L87" s="14" t="s">
        <v>858</v>
      </c>
      <c r="M87" s="14" t="s">
        <v>859</v>
      </c>
      <c r="N87" s="14"/>
    </row>
    <row r="88" spans="1:14" ht="54.95" customHeight="1">
      <c r="A88" s="114"/>
      <c r="B88" s="6" t="s">
        <v>860</v>
      </c>
      <c r="C88" s="3" t="s">
        <v>861</v>
      </c>
      <c r="D88" s="3" t="s">
        <v>862</v>
      </c>
      <c r="E88" s="6" t="s">
        <v>23</v>
      </c>
      <c r="F88" s="6" t="s">
        <v>863</v>
      </c>
      <c r="G88" s="6" t="s">
        <v>25</v>
      </c>
      <c r="H88" s="3" t="s">
        <v>864</v>
      </c>
      <c r="I88" s="3" t="s">
        <v>865</v>
      </c>
      <c r="J88" s="3" t="s">
        <v>866</v>
      </c>
      <c r="K88" s="3" t="s">
        <v>867</v>
      </c>
      <c r="L88" s="3" t="s">
        <v>868</v>
      </c>
      <c r="M88" s="3" t="s">
        <v>869</v>
      </c>
      <c r="N88" s="3"/>
    </row>
    <row r="89" spans="1:14" ht="54.95" customHeight="1">
      <c r="A89" s="114"/>
      <c r="B89" s="6" t="s">
        <v>870</v>
      </c>
      <c r="C89" s="14" t="s">
        <v>871</v>
      </c>
      <c r="D89" s="14" t="s">
        <v>872</v>
      </c>
      <c r="E89" s="8" t="s">
        <v>23</v>
      </c>
      <c r="F89" s="8" t="s">
        <v>873</v>
      </c>
      <c r="G89" s="8" t="s">
        <v>25</v>
      </c>
      <c r="H89" s="14" t="s">
        <v>874</v>
      </c>
      <c r="I89" s="14" t="s">
        <v>875</v>
      </c>
      <c r="J89" s="14" t="s">
        <v>876</v>
      </c>
      <c r="K89" s="14" t="s">
        <v>877</v>
      </c>
      <c r="L89" s="14" t="s">
        <v>878</v>
      </c>
      <c r="M89" s="14" t="s">
        <v>879</v>
      </c>
      <c r="N89" s="14"/>
    </row>
    <row r="90" spans="1:14" ht="54.95" customHeight="1">
      <c r="A90" s="114"/>
      <c r="B90" s="6" t="s">
        <v>880</v>
      </c>
      <c r="C90" s="3" t="s">
        <v>881</v>
      </c>
      <c r="D90" s="3" t="s">
        <v>882</v>
      </c>
      <c r="E90" s="6" t="s">
        <v>23</v>
      </c>
      <c r="F90" s="6" t="s">
        <v>883</v>
      </c>
      <c r="G90" s="6" t="s">
        <v>25</v>
      </c>
      <c r="H90" s="3" t="s">
        <v>884</v>
      </c>
      <c r="I90" s="3" t="s">
        <v>885</v>
      </c>
      <c r="J90" s="3" t="s">
        <v>886</v>
      </c>
      <c r="K90" s="3" t="s">
        <v>887</v>
      </c>
      <c r="L90" s="3" t="s">
        <v>888</v>
      </c>
      <c r="M90" s="3" t="s">
        <v>889</v>
      </c>
      <c r="N90" s="3"/>
    </row>
    <row r="91" spans="1:14" ht="64.5" customHeight="1">
      <c r="A91" s="114"/>
      <c r="B91" s="6" t="s">
        <v>890</v>
      </c>
      <c r="C91" s="14" t="s">
        <v>891</v>
      </c>
      <c r="D91" s="14" t="s">
        <v>892</v>
      </c>
      <c r="E91" s="8" t="s">
        <v>23</v>
      </c>
      <c r="F91" s="8" t="s">
        <v>893</v>
      </c>
      <c r="G91" s="8" t="s">
        <v>25</v>
      </c>
      <c r="H91" s="14" t="s">
        <v>894</v>
      </c>
      <c r="I91" s="14" t="s">
        <v>895</v>
      </c>
      <c r="J91" s="14" t="s">
        <v>896</v>
      </c>
      <c r="K91" s="14" t="s">
        <v>897</v>
      </c>
      <c r="L91" s="14" t="s">
        <v>898</v>
      </c>
      <c r="M91" s="14" t="s">
        <v>899</v>
      </c>
      <c r="N91" s="14"/>
    </row>
    <row r="92" spans="1:14" ht="54.95" customHeight="1">
      <c r="A92" s="114"/>
      <c r="B92" s="6" t="s">
        <v>900</v>
      </c>
      <c r="C92" s="3" t="s">
        <v>901</v>
      </c>
      <c r="D92" s="3" t="s">
        <v>902</v>
      </c>
      <c r="E92" s="6" t="s">
        <v>23</v>
      </c>
      <c r="F92" s="6" t="s">
        <v>903</v>
      </c>
      <c r="G92" s="6" t="s">
        <v>25</v>
      </c>
      <c r="H92" s="3" t="s">
        <v>904</v>
      </c>
      <c r="I92" s="3" t="s">
        <v>905</v>
      </c>
      <c r="J92" s="3" t="s">
        <v>906</v>
      </c>
      <c r="K92" s="3" t="s">
        <v>907</v>
      </c>
      <c r="L92" s="3" t="s">
        <v>908</v>
      </c>
      <c r="M92" s="3" t="s">
        <v>909</v>
      </c>
      <c r="N92" s="3"/>
    </row>
    <row r="93" spans="1:14" ht="54.95" customHeight="1">
      <c r="A93" s="114"/>
      <c r="B93" s="6" t="s">
        <v>910</v>
      </c>
      <c r="C93" s="14" t="s">
        <v>911</v>
      </c>
      <c r="D93" s="14" t="s">
        <v>912</v>
      </c>
      <c r="E93" s="8" t="s">
        <v>23</v>
      </c>
      <c r="F93" s="8" t="s">
        <v>913</v>
      </c>
      <c r="G93" s="8" t="s">
        <v>25</v>
      </c>
      <c r="H93" s="14" t="s">
        <v>914</v>
      </c>
      <c r="I93" s="14" t="s">
        <v>915</v>
      </c>
      <c r="J93" s="14" t="s">
        <v>916</v>
      </c>
      <c r="K93" s="14" t="s">
        <v>917</v>
      </c>
      <c r="L93" s="14" t="s">
        <v>918</v>
      </c>
      <c r="M93" s="14" t="s">
        <v>919</v>
      </c>
      <c r="N93" s="14"/>
    </row>
    <row r="94" spans="1:14" ht="82.5" customHeight="1">
      <c r="A94" s="114"/>
      <c r="B94" s="6" t="s">
        <v>920</v>
      </c>
      <c r="C94" s="3" t="s">
        <v>921</v>
      </c>
      <c r="D94" s="3" t="s">
        <v>922</v>
      </c>
      <c r="E94" s="6" t="s">
        <v>23</v>
      </c>
      <c r="F94" s="6" t="s">
        <v>923</v>
      </c>
      <c r="G94" s="6" t="s">
        <v>25</v>
      </c>
      <c r="H94" s="3" t="s">
        <v>924</v>
      </c>
      <c r="I94" s="3" t="s">
        <v>925</v>
      </c>
      <c r="J94" s="3" t="s">
        <v>926</v>
      </c>
      <c r="K94" s="3" t="s">
        <v>927</v>
      </c>
      <c r="L94" s="3" t="s">
        <v>928</v>
      </c>
      <c r="M94" s="3" t="s">
        <v>929</v>
      </c>
      <c r="N94" s="3"/>
    </row>
    <row r="95" spans="1:14" ht="54.95" customHeight="1">
      <c r="A95" s="114"/>
      <c r="B95" s="6" t="s">
        <v>930</v>
      </c>
      <c r="C95" s="14" t="s">
        <v>530</v>
      </c>
      <c r="D95" s="14" t="s">
        <v>931</v>
      </c>
      <c r="E95" s="8" t="s">
        <v>23</v>
      </c>
      <c r="F95" s="8" t="s">
        <v>932</v>
      </c>
      <c r="G95" s="8" t="s">
        <v>25</v>
      </c>
      <c r="H95" s="14" t="s">
        <v>933</v>
      </c>
      <c r="I95" s="14" t="s">
        <v>934</v>
      </c>
      <c r="J95" s="14" t="s">
        <v>935</v>
      </c>
      <c r="K95" s="14" t="s">
        <v>936</v>
      </c>
      <c r="L95" s="14" t="s">
        <v>937</v>
      </c>
      <c r="M95" s="14" t="s">
        <v>938</v>
      </c>
      <c r="N95" s="14"/>
    </row>
    <row r="96" spans="1:14" ht="54.95" customHeight="1">
      <c r="A96" s="114"/>
      <c r="B96" s="6" t="s">
        <v>939</v>
      </c>
      <c r="C96" s="3" t="s">
        <v>901</v>
      </c>
      <c r="D96" s="3" t="s">
        <v>902</v>
      </c>
      <c r="E96" s="6" t="s">
        <v>23</v>
      </c>
      <c r="F96" s="6" t="s">
        <v>940</v>
      </c>
      <c r="G96" s="6" t="s">
        <v>25</v>
      </c>
      <c r="H96" s="3" t="s">
        <v>941</v>
      </c>
      <c r="I96" s="3" t="s">
        <v>942</v>
      </c>
      <c r="J96" s="3" t="s">
        <v>943</v>
      </c>
      <c r="K96" s="3" t="s">
        <v>944</v>
      </c>
      <c r="L96" s="3" t="s">
        <v>945</v>
      </c>
      <c r="M96" s="3" t="s">
        <v>946</v>
      </c>
      <c r="N96" s="3"/>
    </row>
    <row r="97" spans="1:14" ht="54.95" customHeight="1">
      <c r="A97" s="114"/>
      <c r="B97" s="6" t="s">
        <v>947</v>
      </c>
      <c r="C97" s="14" t="s">
        <v>911</v>
      </c>
      <c r="D97" s="14" t="s">
        <v>912</v>
      </c>
      <c r="E97" s="8" t="s">
        <v>23</v>
      </c>
      <c r="F97" s="8" t="s">
        <v>948</v>
      </c>
      <c r="G97" s="8" t="s">
        <v>25</v>
      </c>
      <c r="H97" s="14" t="s">
        <v>949</v>
      </c>
      <c r="I97" s="14" t="s">
        <v>950</v>
      </c>
      <c r="J97" s="14" t="s">
        <v>951</v>
      </c>
      <c r="K97" s="14" t="s">
        <v>952</v>
      </c>
      <c r="L97" s="14" t="s">
        <v>953</v>
      </c>
      <c r="M97" s="14" t="s">
        <v>954</v>
      </c>
      <c r="N97" s="14"/>
    </row>
    <row r="98" spans="1:14" ht="54.95" customHeight="1">
      <c r="A98" s="114"/>
      <c r="B98" s="6" t="s">
        <v>955</v>
      </c>
      <c r="C98" s="3" t="s">
        <v>530</v>
      </c>
      <c r="D98" s="3" t="s">
        <v>956</v>
      </c>
      <c r="E98" s="6" t="s">
        <v>23</v>
      </c>
      <c r="F98" s="6" t="s">
        <v>957</v>
      </c>
      <c r="G98" s="6" t="s">
        <v>25</v>
      </c>
      <c r="H98" s="3" t="s">
        <v>958</v>
      </c>
      <c r="I98" s="3" t="s">
        <v>959</v>
      </c>
      <c r="J98" s="3" t="s">
        <v>960</v>
      </c>
      <c r="K98" s="3" t="s">
        <v>961</v>
      </c>
      <c r="L98" s="3" t="s">
        <v>962</v>
      </c>
      <c r="M98" s="3" t="s">
        <v>963</v>
      </c>
      <c r="N98" s="3"/>
    </row>
    <row r="99" spans="1:14" ht="54.95" customHeight="1">
      <c r="A99" s="114"/>
      <c r="B99" s="6" t="s">
        <v>964</v>
      </c>
      <c r="C99" s="14" t="s">
        <v>965</v>
      </c>
      <c r="D99" s="14" t="s">
        <v>966</v>
      </c>
      <c r="E99" s="8" t="s">
        <v>23</v>
      </c>
      <c r="F99" s="8" t="s">
        <v>967</v>
      </c>
      <c r="G99" s="8" t="s">
        <v>25</v>
      </c>
      <c r="H99" s="14" t="s">
        <v>968</v>
      </c>
      <c r="I99" s="14" t="s">
        <v>969</v>
      </c>
      <c r="J99" s="14" t="s">
        <v>970</v>
      </c>
      <c r="K99" s="14" t="s">
        <v>971</v>
      </c>
      <c r="L99" s="14" t="s">
        <v>972</v>
      </c>
      <c r="M99" s="14" t="s">
        <v>973</v>
      </c>
      <c r="N99" s="14"/>
    </row>
    <row r="100" spans="1:14" ht="54.95" customHeight="1" thickBot="1">
      <c r="A100" s="115"/>
      <c r="B100" s="19" t="s">
        <v>974</v>
      </c>
      <c r="C100" s="17" t="s">
        <v>975</v>
      </c>
      <c r="D100" s="17" t="s">
        <v>976</v>
      </c>
      <c r="E100" s="10" t="s">
        <v>23</v>
      </c>
      <c r="F100" s="10" t="s">
        <v>977</v>
      </c>
      <c r="G100" s="10" t="s">
        <v>25</v>
      </c>
      <c r="H100" s="17" t="s">
        <v>978</v>
      </c>
      <c r="I100" s="17" t="s">
        <v>979</v>
      </c>
      <c r="J100" s="17" t="s">
        <v>980</v>
      </c>
      <c r="K100" s="17" t="s">
        <v>981</v>
      </c>
      <c r="L100" s="17" t="s">
        <v>982</v>
      </c>
      <c r="M100" s="17" t="s">
        <v>983</v>
      </c>
      <c r="N100" s="3"/>
    </row>
    <row r="101" spans="1:14" ht="54.95" customHeight="1">
      <c r="A101" s="111" t="s">
        <v>984</v>
      </c>
      <c r="B101" s="7" t="s">
        <v>985</v>
      </c>
      <c r="C101" s="18" t="s">
        <v>986</v>
      </c>
      <c r="D101" s="18" t="s">
        <v>987</v>
      </c>
      <c r="E101" s="11" t="s">
        <v>23</v>
      </c>
      <c r="F101" s="12" t="s">
        <v>988</v>
      </c>
      <c r="G101" s="11" t="s">
        <v>25</v>
      </c>
      <c r="H101" s="18" t="s">
        <v>989</v>
      </c>
      <c r="I101" s="18" t="s">
        <v>990</v>
      </c>
      <c r="J101" s="18" t="s">
        <v>991</v>
      </c>
      <c r="K101" s="18" t="s">
        <v>992</v>
      </c>
      <c r="L101" s="18" t="s">
        <v>993</v>
      </c>
      <c r="M101" s="18" t="s">
        <v>994</v>
      </c>
      <c r="N101" s="14"/>
    </row>
    <row r="102" spans="1:14" ht="54.95" customHeight="1">
      <c r="A102" s="112"/>
      <c r="B102" s="6" t="s">
        <v>995</v>
      </c>
      <c r="C102" s="3" t="s">
        <v>996</v>
      </c>
      <c r="D102" s="3" t="s">
        <v>997</v>
      </c>
      <c r="E102" s="6" t="s">
        <v>23</v>
      </c>
      <c r="F102" s="5" t="s">
        <v>998</v>
      </c>
      <c r="G102" s="6" t="s">
        <v>25</v>
      </c>
      <c r="H102" s="3" t="s">
        <v>999</v>
      </c>
      <c r="I102" s="3" t="s">
        <v>1000</v>
      </c>
      <c r="J102" s="3" t="s">
        <v>1001</v>
      </c>
      <c r="K102" s="3" t="s">
        <v>1002</v>
      </c>
      <c r="L102" s="3" t="s">
        <v>1003</v>
      </c>
      <c r="M102" s="3" t="s">
        <v>1004</v>
      </c>
      <c r="N102" s="3"/>
    </row>
    <row r="103" spans="1:14" ht="54.95" customHeight="1">
      <c r="A103" s="112"/>
      <c r="B103" s="6" t="s">
        <v>1005</v>
      </c>
      <c r="C103" s="14" t="s">
        <v>1006</v>
      </c>
      <c r="D103" s="14" t="s">
        <v>1007</v>
      </c>
      <c r="E103" s="8" t="s">
        <v>23</v>
      </c>
      <c r="F103" s="13" t="s">
        <v>1008</v>
      </c>
      <c r="G103" s="8" t="s">
        <v>25</v>
      </c>
      <c r="H103" s="14" t="s">
        <v>1009</v>
      </c>
      <c r="I103" s="14" t="s">
        <v>1010</v>
      </c>
      <c r="J103" s="14" t="s">
        <v>1011</v>
      </c>
      <c r="K103" s="14" t="s">
        <v>1012</v>
      </c>
      <c r="L103" s="14" t="s">
        <v>1013</v>
      </c>
      <c r="M103" s="14" t="s">
        <v>1014</v>
      </c>
      <c r="N103" s="14"/>
    </row>
    <row r="104" spans="1:14" ht="54.95" customHeight="1">
      <c r="A104" s="112"/>
      <c r="B104" s="6" t="s">
        <v>1015</v>
      </c>
      <c r="C104" s="3" t="s">
        <v>1016</v>
      </c>
      <c r="D104" s="3" t="s">
        <v>1017</v>
      </c>
      <c r="E104" s="6" t="s">
        <v>23</v>
      </c>
      <c r="F104" s="5" t="s">
        <v>1018</v>
      </c>
      <c r="G104" s="6" t="s">
        <v>25</v>
      </c>
      <c r="H104" s="3" t="s">
        <v>1019</v>
      </c>
      <c r="I104" s="3" t="s">
        <v>1020</v>
      </c>
      <c r="J104" s="3" t="s">
        <v>1021</v>
      </c>
      <c r="K104" s="3" t="s">
        <v>1022</v>
      </c>
      <c r="L104" s="3" t="s">
        <v>1023</v>
      </c>
      <c r="M104" s="3" t="s">
        <v>1024</v>
      </c>
      <c r="N104" s="3" t="s">
        <v>1025</v>
      </c>
    </row>
    <row r="105" spans="1:14" ht="54.95" customHeight="1">
      <c r="A105" s="112"/>
      <c r="B105" s="20" t="s">
        <v>995</v>
      </c>
      <c r="C105" s="14" t="s">
        <v>1026</v>
      </c>
      <c r="D105" s="14" t="s">
        <v>1027</v>
      </c>
      <c r="E105" s="8" t="s">
        <v>23</v>
      </c>
      <c r="F105" s="13" t="s">
        <v>998</v>
      </c>
      <c r="G105" s="8" t="s">
        <v>25</v>
      </c>
      <c r="H105" s="14" t="s">
        <v>1028</v>
      </c>
      <c r="I105" s="14" t="s">
        <v>1029</v>
      </c>
      <c r="J105" s="14" t="s">
        <v>1030</v>
      </c>
      <c r="K105" s="14" t="s">
        <v>1031</v>
      </c>
      <c r="L105" s="14" t="s">
        <v>1032</v>
      </c>
      <c r="M105" s="14" t="s">
        <v>1033</v>
      </c>
      <c r="N105" s="14" t="s">
        <v>1034</v>
      </c>
    </row>
  </sheetData>
  <mergeCells count="3">
    <mergeCell ref="A101:A105"/>
    <mergeCell ref="A12:A100"/>
    <mergeCell ref="A2:A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G23"/>
  <sheetViews>
    <sheetView showGridLines="0" zoomScale="80" zoomScaleNormal="80" workbookViewId="0">
      <pane xSplit="4" ySplit="2" topLeftCell="E3" activePane="bottomRight" state="frozen"/>
      <selection pane="bottomRight" activeCell="A2" sqref="A2"/>
      <selection pane="bottomLeft" activeCell="A3" sqref="A3"/>
      <selection pane="topRight" activeCell="E1" sqref="E1"/>
    </sheetView>
  </sheetViews>
  <sheetFormatPr defaultRowHeight="15"/>
  <cols>
    <col min="1" max="1" width="14.85546875" style="4" customWidth="1"/>
    <col min="2" max="2" width="33.140625" style="4" customWidth="1"/>
    <col min="3" max="3" width="12.7109375" style="4" customWidth="1"/>
    <col min="4" max="4" width="14.28515625" style="4" customWidth="1"/>
    <col min="5" max="14" width="9.140625" style="4"/>
    <col min="15" max="15" width="9.28515625" style="4" customWidth="1"/>
    <col min="16" max="44" width="9.140625" style="4"/>
    <col min="45" max="45" width="12" style="4" bestFit="1" customWidth="1"/>
    <col min="46" max="103" width="9.140625" style="4"/>
    <col min="104" max="104" width="14.28515625" style="4" customWidth="1"/>
    <col min="105" max="105" width="14.140625" style="4" customWidth="1"/>
    <col min="106" max="107" width="15.5703125" style="4" customWidth="1"/>
    <col min="108" max="108" width="15.42578125" style="4" customWidth="1"/>
    <col min="109" max="109" width="18.42578125" style="4" customWidth="1"/>
    <col min="110" max="110" width="14.28515625" style="4" customWidth="1"/>
    <col min="112" max="16384" width="9.140625" style="4"/>
  </cols>
  <sheetData>
    <row r="1" spans="1:111" ht="33.75" customHeight="1" thickBot="1">
      <c r="A1" s="129" t="s">
        <v>1035</v>
      </c>
      <c r="B1" s="129"/>
      <c r="C1" s="129"/>
      <c r="D1" s="130"/>
      <c r="E1" s="123" t="s">
        <v>1036</v>
      </c>
      <c r="F1" s="124"/>
      <c r="G1" s="124"/>
      <c r="H1" s="124"/>
      <c r="I1" s="124"/>
      <c r="J1" s="124"/>
      <c r="K1" s="124"/>
      <c r="L1" s="124"/>
      <c r="M1" s="124"/>
      <c r="N1" s="125"/>
      <c r="O1" s="123" t="s">
        <v>1037</v>
      </c>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6" t="s">
        <v>1036</v>
      </c>
      <c r="DA1" s="127"/>
      <c r="DB1" s="128"/>
      <c r="DC1" s="126" t="s">
        <v>1037</v>
      </c>
      <c r="DD1" s="128"/>
    </row>
    <row r="2" spans="1:111" s="28" customFormat="1" ht="65.25" customHeight="1" thickBot="1">
      <c r="A2" s="23" t="s">
        <v>1038</v>
      </c>
      <c r="B2" s="21" t="s">
        <v>1039</v>
      </c>
      <c r="C2" s="23" t="s">
        <v>1040</v>
      </c>
      <c r="D2" s="29" t="s">
        <v>1041</v>
      </c>
      <c r="E2" s="34" t="s">
        <v>20</v>
      </c>
      <c r="F2" s="7" t="s">
        <v>32</v>
      </c>
      <c r="G2" s="7" t="s">
        <v>42</v>
      </c>
      <c r="H2" s="7" t="s">
        <v>52</v>
      </c>
      <c r="I2" s="7" t="s">
        <v>62</v>
      </c>
      <c r="J2" s="7" t="s">
        <v>72</v>
      </c>
      <c r="K2" s="7" t="s">
        <v>82</v>
      </c>
      <c r="L2" s="7" t="s">
        <v>92</v>
      </c>
      <c r="M2" s="7" t="s">
        <v>102</v>
      </c>
      <c r="N2" s="35" t="s">
        <v>112</v>
      </c>
      <c r="O2" s="36" t="s">
        <v>123</v>
      </c>
      <c r="P2" s="37" t="s">
        <v>133</v>
      </c>
      <c r="Q2" s="37" t="s">
        <v>143</v>
      </c>
      <c r="R2" s="37" t="s">
        <v>153</v>
      </c>
      <c r="S2" s="37" t="s">
        <v>163</v>
      </c>
      <c r="T2" s="37" t="s">
        <v>173</v>
      </c>
      <c r="U2" s="37" t="s">
        <v>182</v>
      </c>
      <c r="V2" s="37" t="s">
        <v>192</v>
      </c>
      <c r="W2" s="37" t="s">
        <v>202</v>
      </c>
      <c r="X2" s="37" t="s">
        <v>212</v>
      </c>
      <c r="Y2" s="37" t="s">
        <v>222</v>
      </c>
      <c r="Z2" s="37" t="s">
        <v>232</v>
      </c>
      <c r="AA2" s="37" t="s">
        <v>242</v>
      </c>
      <c r="AB2" s="37" t="s">
        <v>252</v>
      </c>
      <c r="AC2" s="37" t="s">
        <v>262</v>
      </c>
      <c r="AD2" s="37" t="s">
        <v>272</v>
      </c>
      <c r="AE2" s="37" t="s">
        <v>282</v>
      </c>
      <c r="AF2" s="37" t="s">
        <v>290</v>
      </c>
      <c r="AG2" s="37" t="s">
        <v>300</v>
      </c>
      <c r="AH2" s="37" t="s">
        <v>310</v>
      </c>
      <c r="AI2" s="37" t="s">
        <v>320</v>
      </c>
      <c r="AJ2" s="37" t="s">
        <v>330</v>
      </c>
      <c r="AK2" s="37" t="s">
        <v>338</v>
      </c>
      <c r="AL2" s="37" t="s">
        <v>347</v>
      </c>
      <c r="AM2" s="37" t="s">
        <v>357</v>
      </c>
      <c r="AN2" s="37" t="s">
        <v>367</v>
      </c>
      <c r="AO2" s="37" t="s">
        <v>377</v>
      </c>
      <c r="AP2" s="37" t="s">
        <v>385</v>
      </c>
      <c r="AQ2" s="37" t="s">
        <v>395</v>
      </c>
      <c r="AR2" s="37" t="s">
        <v>405</v>
      </c>
      <c r="AS2" s="37" t="s">
        <v>415</v>
      </c>
      <c r="AT2" s="37" t="s">
        <v>425</v>
      </c>
      <c r="AU2" s="37" t="s">
        <v>435</v>
      </c>
      <c r="AV2" s="37" t="s">
        <v>445</v>
      </c>
      <c r="AW2" s="37" t="s">
        <v>455</v>
      </c>
      <c r="AX2" s="37" t="s">
        <v>465</v>
      </c>
      <c r="AY2" s="37" t="s">
        <v>473</v>
      </c>
      <c r="AZ2" s="37" t="s">
        <v>481</v>
      </c>
      <c r="BA2" s="37" t="s">
        <v>491</v>
      </c>
      <c r="BB2" s="37" t="s">
        <v>499</v>
      </c>
      <c r="BC2" s="37" t="s">
        <v>509</v>
      </c>
      <c r="BD2" s="37" t="s">
        <v>519</v>
      </c>
      <c r="BE2" s="37" t="s">
        <v>529</v>
      </c>
      <c r="BF2" s="37" t="s">
        <v>539</v>
      </c>
      <c r="BG2" s="37" t="s">
        <v>549</v>
      </c>
      <c r="BH2" s="37" t="s">
        <v>557</v>
      </c>
      <c r="BI2" s="37" t="s">
        <v>565</v>
      </c>
      <c r="BJ2" s="37" t="s">
        <v>575</v>
      </c>
      <c r="BK2" s="37" t="s">
        <v>585</v>
      </c>
      <c r="BL2" s="37" t="s">
        <v>595</v>
      </c>
      <c r="BM2" s="37" t="s">
        <v>605</v>
      </c>
      <c r="BN2" s="37" t="s">
        <v>615</v>
      </c>
      <c r="BO2" s="37" t="s">
        <v>624</v>
      </c>
      <c r="BP2" s="37" t="s">
        <v>634</v>
      </c>
      <c r="BQ2" s="37" t="s">
        <v>644</v>
      </c>
      <c r="BR2" s="37" t="s">
        <v>653</v>
      </c>
      <c r="BS2" s="37" t="s">
        <v>663</v>
      </c>
      <c r="BT2" s="37" t="s">
        <v>673</v>
      </c>
      <c r="BU2" s="37" t="s">
        <v>683</v>
      </c>
      <c r="BV2" s="37" t="s">
        <v>693</v>
      </c>
      <c r="BW2" s="37" t="s">
        <v>702</v>
      </c>
      <c r="BX2" s="37" t="s">
        <v>712</v>
      </c>
      <c r="BY2" s="37" t="s">
        <v>722</v>
      </c>
      <c r="BZ2" s="37" t="s">
        <v>732</v>
      </c>
      <c r="CA2" s="37" t="s">
        <v>742</v>
      </c>
      <c r="CB2" s="37" t="s">
        <v>752</v>
      </c>
      <c r="CC2" s="37" t="s">
        <v>762</v>
      </c>
      <c r="CD2" s="37" t="s">
        <v>772</v>
      </c>
      <c r="CE2" s="37" t="s">
        <v>782</v>
      </c>
      <c r="CF2" s="37" t="s">
        <v>790</v>
      </c>
      <c r="CG2" s="37" t="s">
        <v>800</v>
      </c>
      <c r="CH2" s="37" t="s">
        <v>810</v>
      </c>
      <c r="CI2" s="37" t="s">
        <v>820</v>
      </c>
      <c r="CJ2" s="37" t="s">
        <v>830</v>
      </c>
      <c r="CK2" s="37" t="s">
        <v>840</v>
      </c>
      <c r="CL2" s="37" t="s">
        <v>850</v>
      </c>
      <c r="CM2" s="37" t="s">
        <v>860</v>
      </c>
      <c r="CN2" s="37" t="s">
        <v>870</v>
      </c>
      <c r="CO2" s="37" t="s">
        <v>880</v>
      </c>
      <c r="CP2" s="37" t="s">
        <v>890</v>
      </c>
      <c r="CQ2" s="37" t="s">
        <v>900</v>
      </c>
      <c r="CR2" s="37" t="s">
        <v>910</v>
      </c>
      <c r="CS2" s="37" t="s">
        <v>920</v>
      </c>
      <c r="CT2" s="37" t="s">
        <v>930</v>
      </c>
      <c r="CU2" s="37" t="s">
        <v>939</v>
      </c>
      <c r="CV2" s="37" t="s">
        <v>947</v>
      </c>
      <c r="CW2" s="37" t="s">
        <v>955</v>
      </c>
      <c r="CX2" s="37" t="s">
        <v>964</v>
      </c>
      <c r="CY2" s="75" t="s">
        <v>974</v>
      </c>
      <c r="CZ2" s="36" t="s">
        <v>1042</v>
      </c>
      <c r="DA2" s="37" t="s">
        <v>1043</v>
      </c>
      <c r="DB2" s="81" t="s">
        <v>1044</v>
      </c>
      <c r="DC2" s="84" t="s">
        <v>1045</v>
      </c>
      <c r="DD2" s="81" t="s">
        <v>1046</v>
      </c>
      <c r="DF2" s="105" t="s">
        <v>1047</v>
      </c>
      <c r="DG2"/>
    </row>
    <row r="3" spans="1:111" ht="15" customHeight="1">
      <c r="A3" s="117" t="s">
        <v>1048</v>
      </c>
      <c r="B3" s="64" t="s">
        <v>1049</v>
      </c>
      <c r="C3" s="24">
        <v>57</v>
      </c>
      <c r="D3" s="30">
        <v>200000</v>
      </c>
      <c r="E3" s="24">
        <v>5</v>
      </c>
      <c r="F3" s="38">
        <v>2</v>
      </c>
      <c r="G3" s="38">
        <v>3</v>
      </c>
      <c r="H3" s="38">
        <v>8</v>
      </c>
      <c r="I3" s="38">
        <v>3</v>
      </c>
      <c r="J3" s="38">
        <v>1</v>
      </c>
      <c r="K3" s="38">
        <v>2</v>
      </c>
      <c r="L3" s="38">
        <v>3</v>
      </c>
      <c r="M3" s="38">
        <v>4</v>
      </c>
      <c r="N3" s="30">
        <v>2</v>
      </c>
      <c r="O3" s="39">
        <v>3</v>
      </c>
      <c r="P3" s="40">
        <v>4</v>
      </c>
      <c r="Q3" s="40">
        <v>1</v>
      </c>
      <c r="R3" s="40">
        <v>2</v>
      </c>
      <c r="S3" s="40">
        <v>5</v>
      </c>
      <c r="T3" s="40">
        <v>3</v>
      </c>
      <c r="U3" s="40">
        <v>5</v>
      </c>
      <c r="V3" s="40">
        <v>2</v>
      </c>
      <c r="W3" s="40">
        <v>30</v>
      </c>
      <c r="X3" s="40">
        <v>4</v>
      </c>
      <c r="Y3" s="40">
        <v>6</v>
      </c>
      <c r="Z3" s="40">
        <v>9</v>
      </c>
      <c r="AA3" s="40">
        <v>4</v>
      </c>
      <c r="AB3" s="40">
        <v>3</v>
      </c>
      <c r="AC3" s="40">
        <v>4</v>
      </c>
      <c r="AD3" s="40">
        <v>1</v>
      </c>
      <c r="AE3" s="40">
        <v>5</v>
      </c>
      <c r="AF3" s="40">
        <v>0</v>
      </c>
      <c r="AG3" s="40">
        <v>0</v>
      </c>
      <c r="AH3" s="40">
        <v>1</v>
      </c>
      <c r="AI3" s="40">
        <v>0</v>
      </c>
      <c r="AJ3" s="40">
        <v>0</v>
      </c>
      <c r="AK3" s="40">
        <v>1</v>
      </c>
      <c r="AL3" s="40">
        <v>2</v>
      </c>
      <c r="AM3" s="40">
        <v>3</v>
      </c>
      <c r="AN3" s="40">
        <v>5</v>
      </c>
      <c r="AO3" s="40">
        <v>5</v>
      </c>
      <c r="AP3" s="40">
        <v>6</v>
      </c>
      <c r="AQ3" s="40">
        <v>4</v>
      </c>
      <c r="AR3" s="40">
        <v>30</v>
      </c>
      <c r="AS3" s="40">
        <f>SUM(AN3:AP3)</f>
        <v>16</v>
      </c>
      <c r="AT3" s="40">
        <v>2</v>
      </c>
      <c r="AU3" s="40">
        <v>1</v>
      </c>
      <c r="AV3" s="40">
        <v>2</v>
      </c>
      <c r="AW3" s="40">
        <v>5</v>
      </c>
      <c r="AX3" s="40">
        <v>3</v>
      </c>
      <c r="AY3" s="40">
        <v>5</v>
      </c>
      <c r="AZ3" s="40">
        <v>2</v>
      </c>
      <c r="BA3" s="40">
        <v>30</v>
      </c>
      <c r="BB3" s="40">
        <v>4</v>
      </c>
      <c r="BC3" s="40">
        <v>6</v>
      </c>
      <c r="BD3" s="40">
        <v>9</v>
      </c>
      <c r="BE3" s="40">
        <v>5</v>
      </c>
      <c r="BF3" s="40">
        <v>5</v>
      </c>
      <c r="BG3" s="40">
        <v>6</v>
      </c>
      <c r="BH3" s="40">
        <v>4</v>
      </c>
      <c r="BI3" s="40">
        <v>30</v>
      </c>
      <c r="BJ3" s="40">
        <f>SUM(BE3:BG3)</f>
        <v>16</v>
      </c>
      <c r="BK3" s="40">
        <v>2</v>
      </c>
      <c r="BL3" s="40">
        <v>5</v>
      </c>
      <c r="BM3" s="40">
        <v>2</v>
      </c>
      <c r="BN3" s="40">
        <v>3</v>
      </c>
      <c r="BO3" s="40">
        <v>8</v>
      </c>
      <c r="BP3" s="40">
        <v>3</v>
      </c>
      <c r="BQ3" s="40">
        <v>1</v>
      </c>
      <c r="BR3" s="40">
        <v>4</v>
      </c>
      <c r="BS3" s="40">
        <v>2</v>
      </c>
      <c r="BT3" s="40">
        <v>3</v>
      </c>
      <c r="BU3" s="40">
        <v>4</v>
      </c>
      <c r="BV3" s="40">
        <v>1</v>
      </c>
      <c r="BW3" s="40">
        <v>2</v>
      </c>
      <c r="BX3" s="40">
        <v>5</v>
      </c>
      <c r="BY3" s="40">
        <v>3</v>
      </c>
      <c r="BZ3" s="40">
        <v>5</v>
      </c>
      <c r="CA3" s="40">
        <v>2</v>
      </c>
      <c r="CB3" s="40">
        <v>30</v>
      </c>
      <c r="CC3" s="40">
        <v>4</v>
      </c>
      <c r="CD3" s="40">
        <v>2</v>
      </c>
      <c r="CE3" s="40">
        <v>3</v>
      </c>
      <c r="CF3" s="40">
        <v>8</v>
      </c>
      <c r="CG3" s="40">
        <v>3</v>
      </c>
      <c r="CH3" s="40">
        <v>1</v>
      </c>
      <c r="CI3" s="40">
        <v>2</v>
      </c>
      <c r="CJ3" s="40">
        <v>2</v>
      </c>
      <c r="CK3" s="40">
        <v>5</v>
      </c>
      <c r="CL3" s="40">
        <v>3</v>
      </c>
      <c r="CM3" s="40">
        <v>5</v>
      </c>
      <c r="CN3" s="40">
        <v>2</v>
      </c>
      <c r="CO3" s="40">
        <v>6</v>
      </c>
      <c r="CP3" s="40">
        <v>9</v>
      </c>
      <c r="CQ3" s="40">
        <v>5</v>
      </c>
      <c r="CR3" s="40">
        <v>5</v>
      </c>
      <c r="CS3" s="40">
        <v>5</v>
      </c>
      <c r="CT3" s="40">
        <v>3</v>
      </c>
      <c r="CU3" s="40">
        <v>5</v>
      </c>
      <c r="CV3" s="40">
        <v>2</v>
      </c>
      <c r="CW3" s="40">
        <v>3</v>
      </c>
      <c r="CX3" s="40">
        <v>8</v>
      </c>
      <c r="CY3" s="76">
        <v>3</v>
      </c>
      <c r="CZ3" s="82">
        <v>1</v>
      </c>
      <c r="DA3" s="40">
        <v>5</v>
      </c>
      <c r="DB3" s="83">
        <v>2</v>
      </c>
      <c r="DC3" s="39">
        <v>30</v>
      </c>
      <c r="DD3" s="76">
        <v>4</v>
      </c>
      <c r="DE3" s="120" t="s">
        <v>1050</v>
      </c>
      <c r="DF3" s="96"/>
    </row>
    <row r="4" spans="1:111">
      <c r="A4" s="118"/>
      <c r="B4" s="65" t="s">
        <v>1051</v>
      </c>
      <c r="C4" s="25">
        <v>36</v>
      </c>
      <c r="D4" s="31">
        <v>300</v>
      </c>
      <c r="E4" s="25">
        <v>2</v>
      </c>
      <c r="F4" s="41">
        <v>3</v>
      </c>
      <c r="G4" s="41">
        <v>6</v>
      </c>
      <c r="H4" s="41">
        <v>2</v>
      </c>
      <c r="I4" s="41">
        <v>1</v>
      </c>
      <c r="J4" s="41">
        <v>4</v>
      </c>
      <c r="K4" s="41">
        <v>2</v>
      </c>
      <c r="L4" s="41">
        <v>0</v>
      </c>
      <c r="M4" s="41">
        <v>1</v>
      </c>
      <c r="N4" s="31">
        <v>3</v>
      </c>
      <c r="O4" s="42">
        <v>4</v>
      </c>
      <c r="P4" s="41">
        <v>30</v>
      </c>
      <c r="Q4" s="41">
        <v>3</v>
      </c>
      <c r="R4" s="41">
        <v>2</v>
      </c>
      <c r="S4" s="41">
        <v>1</v>
      </c>
      <c r="T4" s="41">
        <v>4</v>
      </c>
      <c r="U4" s="41">
        <v>2</v>
      </c>
      <c r="V4" s="41">
        <v>3</v>
      </c>
      <c r="W4" s="41">
        <v>0</v>
      </c>
      <c r="X4" s="41">
        <v>1</v>
      </c>
      <c r="Y4" s="41">
        <v>4</v>
      </c>
      <c r="Z4" s="41">
        <v>2</v>
      </c>
      <c r="AA4" s="41">
        <v>10</v>
      </c>
      <c r="AB4" s="41">
        <v>2</v>
      </c>
      <c r="AC4" s="41">
        <v>3</v>
      </c>
      <c r="AD4" s="41">
        <v>2</v>
      </c>
      <c r="AE4" s="41">
        <v>1</v>
      </c>
      <c r="AF4" s="41">
        <v>4</v>
      </c>
      <c r="AG4" s="41">
        <v>2</v>
      </c>
      <c r="AH4" s="41">
        <v>3</v>
      </c>
      <c r="AI4" s="41">
        <v>4</v>
      </c>
      <c r="AJ4" s="41">
        <v>5</v>
      </c>
      <c r="AK4" s="41">
        <v>2</v>
      </c>
      <c r="AL4" s="41">
        <v>3</v>
      </c>
      <c r="AM4" s="41">
        <v>1</v>
      </c>
      <c r="AN4" s="41">
        <v>4</v>
      </c>
      <c r="AO4" s="41">
        <v>0</v>
      </c>
      <c r="AP4" s="41">
        <v>3</v>
      </c>
      <c r="AQ4" s="41">
        <v>1</v>
      </c>
      <c r="AR4" s="41">
        <v>74</v>
      </c>
      <c r="AS4" s="41">
        <f>SUM(AN4:AP4)</f>
        <v>7</v>
      </c>
      <c r="AT4" s="41">
        <v>3</v>
      </c>
      <c r="AU4" s="41">
        <v>3</v>
      </c>
      <c r="AV4" s="41">
        <v>2</v>
      </c>
      <c r="AW4" s="41">
        <v>1</v>
      </c>
      <c r="AX4" s="41">
        <v>4</v>
      </c>
      <c r="AY4" s="41">
        <v>2</v>
      </c>
      <c r="AZ4" s="41">
        <v>3</v>
      </c>
      <c r="BA4" s="41">
        <v>0</v>
      </c>
      <c r="BB4" s="41">
        <v>1</v>
      </c>
      <c r="BC4" s="41">
        <v>4</v>
      </c>
      <c r="BD4" s="41">
        <v>2</v>
      </c>
      <c r="BE4" s="41">
        <v>4</v>
      </c>
      <c r="BF4" s="41">
        <v>0</v>
      </c>
      <c r="BG4" s="41">
        <v>3</v>
      </c>
      <c r="BH4" s="41">
        <v>1</v>
      </c>
      <c r="BI4" s="41">
        <v>74</v>
      </c>
      <c r="BJ4" s="41">
        <f>SUM(BE4:BG4)</f>
        <v>7</v>
      </c>
      <c r="BK4" s="41">
        <v>3</v>
      </c>
      <c r="BL4" s="41">
        <v>2</v>
      </c>
      <c r="BM4" s="41">
        <v>3</v>
      </c>
      <c r="BN4" s="41">
        <v>6</v>
      </c>
      <c r="BO4" s="41">
        <v>2</v>
      </c>
      <c r="BP4" s="41">
        <v>1</v>
      </c>
      <c r="BQ4" s="41">
        <v>4</v>
      </c>
      <c r="BR4" s="41">
        <v>1</v>
      </c>
      <c r="BS4" s="41">
        <v>3</v>
      </c>
      <c r="BT4" s="41">
        <v>4</v>
      </c>
      <c r="BU4" s="41">
        <v>30</v>
      </c>
      <c r="BV4" s="41">
        <v>3</v>
      </c>
      <c r="BW4" s="41">
        <v>2</v>
      </c>
      <c r="BX4" s="41">
        <v>1</v>
      </c>
      <c r="BY4" s="41">
        <v>4</v>
      </c>
      <c r="BZ4" s="41">
        <v>2</v>
      </c>
      <c r="CA4" s="41">
        <v>3</v>
      </c>
      <c r="CB4" s="41">
        <v>0</v>
      </c>
      <c r="CC4" s="41">
        <v>1</v>
      </c>
      <c r="CD4" s="41">
        <v>3</v>
      </c>
      <c r="CE4" s="41">
        <v>6</v>
      </c>
      <c r="CF4" s="41">
        <v>2</v>
      </c>
      <c r="CG4" s="41">
        <v>1</v>
      </c>
      <c r="CH4" s="41">
        <v>4</v>
      </c>
      <c r="CI4" s="41">
        <v>2</v>
      </c>
      <c r="CJ4" s="41">
        <v>2</v>
      </c>
      <c r="CK4" s="41">
        <v>1</v>
      </c>
      <c r="CL4" s="41">
        <v>4</v>
      </c>
      <c r="CM4" s="41">
        <v>2</v>
      </c>
      <c r="CN4" s="41">
        <v>3</v>
      </c>
      <c r="CO4" s="41">
        <v>4</v>
      </c>
      <c r="CP4" s="41">
        <v>2</v>
      </c>
      <c r="CQ4" s="41">
        <v>4</v>
      </c>
      <c r="CR4" s="41">
        <v>0</v>
      </c>
      <c r="CS4" s="41">
        <v>1</v>
      </c>
      <c r="CT4" s="41">
        <v>4</v>
      </c>
      <c r="CU4" s="41">
        <v>2</v>
      </c>
      <c r="CV4" s="41">
        <v>3</v>
      </c>
      <c r="CW4" s="41">
        <v>6</v>
      </c>
      <c r="CX4" s="41">
        <v>2</v>
      </c>
      <c r="CY4" s="77">
        <v>1</v>
      </c>
      <c r="CZ4" s="25">
        <v>4</v>
      </c>
      <c r="DA4" s="41">
        <v>2</v>
      </c>
      <c r="DB4" s="31">
        <v>3</v>
      </c>
      <c r="DC4" s="42">
        <v>0</v>
      </c>
      <c r="DD4" s="77">
        <v>1</v>
      </c>
      <c r="DE4" s="121"/>
      <c r="DF4" s="97"/>
    </row>
    <row r="5" spans="1:111">
      <c r="A5" s="119"/>
      <c r="B5" s="65" t="s">
        <v>1052</v>
      </c>
      <c r="C5" s="25">
        <v>43</v>
      </c>
      <c r="D5" s="31">
        <v>500</v>
      </c>
      <c r="E5" s="43">
        <v>2</v>
      </c>
      <c r="F5" s="44">
        <v>1</v>
      </c>
      <c r="G5" s="44">
        <v>3</v>
      </c>
      <c r="H5" s="44">
        <v>4</v>
      </c>
      <c r="I5" s="44">
        <v>0</v>
      </c>
      <c r="J5" s="44">
        <v>5</v>
      </c>
      <c r="K5" s="44">
        <v>0</v>
      </c>
      <c r="L5" s="44">
        <v>2</v>
      </c>
      <c r="M5" s="44">
        <v>3</v>
      </c>
      <c r="N5" s="45">
        <v>5</v>
      </c>
      <c r="O5" s="46">
        <v>1</v>
      </c>
      <c r="P5" s="44">
        <v>8</v>
      </c>
      <c r="Q5" s="44">
        <v>1</v>
      </c>
      <c r="R5" s="44">
        <v>0</v>
      </c>
      <c r="S5" s="44">
        <v>2</v>
      </c>
      <c r="T5" s="44">
        <v>3</v>
      </c>
      <c r="U5" s="44">
        <v>2</v>
      </c>
      <c r="V5" s="44">
        <v>3</v>
      </c>
      <c r="W5" s="44">
        <v>1</v>
      </c>
      <c r="X5" s="44">
        <v>4</v>
      </c>
      <c r="Y5" s="44">
        <v>0</v>
      </c>
      <c r="Z5" s="44">
        <v>4</v>
      </c>
      <c r="AA5" s="44">
        <v>0</v>
      </c>
      <c r="AB5" s="44">
        <v>2</v>
      </c>
      <c r="AC5" s="44">
        <v>5</v>
      </c>
      <c r="AD5" s="44">
        <v>3</v>
      </c>
      <c r="AE5" s="44">
        <v>0</v>
      </c>
      <c r="AF5" s="44">
        <v>1</v>
      </c>
      <c r="AG5" s="44">
        <v>4</v>
      </c>
      <c r="AH5" s="44">
        <v>2</v>
      </c>
      <c r="AI5" s="44">
        <v>3</v>
      </c>
      <c r="AJ5" s="44">
        <v>6</v>
      </c>
      <c r="AK5" s="44">
        <v>5</v>
      </c>
      <c r="AL5" s="44">
        <v>4</v>
      </c>
      <c r="AM5" s="44">
        <v>3</v>
      </c>
      <c r="AN5" s="44">
        <v>2</v>
      </c>
      <c r="AO5" s="44">
        <v>0</v>
      </c>
      <c r="AP5" s="44">
        <v>3</v>
      </c>
      <c r="AQ5" s="44">
        <v>4</v>
      </c>
      <c r="AR5" s="44">
        <v>3</v>
      </c>
      <c r="AS5" s="44">
        <f>SUM(AN5:AP5)</f>
        <v>5</v>
      </c>
      <c r="AT5" s="44">
        <v>2</v>
      </c>
      <c r="AU5" s="44">
        <v>1</v>
      </c>
      <c r="AV5" s="44">
        <v>0</v>
      </c>
      <c r="AW5" s="44">
        <v>2</v>
      </c>
      <c r="AX5" s="44">
        <v>3</v>
      </c>
      <c r="AY5" s="44">
        <v>2</v>
      </c>
      <c r="AZ5" s="44">
        <v>3</v>
      </c>
      <c r="BA5" s="44">
        <v>1</v>
      </c>
      <c r="BB5" s="44">
        <v>4</v>
      </c>
      <c r="BC5" s="44">
        <v>0</v>
      </c>
      <c r="BD5" s="44">
        <v>4</v>
      </c>
      <c r="BE5" s="44">
        <v>2</v>
      </c>
      <c r="BF5" s="44">
        <v>0</v>
      </c>
      <c r="BG5" s="44">
        <v>3</v>
      </c>
      <c r="BH5" s="44">
        <v>4</v>
      </c>
      <c r="BI5" s="44">
        <v>3</v>
      </c>
      <c r="BJ5" s="44">
        <f>SUM(BE5:BG5)</f>
        <v>5</v>
      </c>
      <c r="BK5" s="44">
        <v>2</v>
      </c>
      <c r="BL5" s="44">
        <v>2</v>
      </c>
      <c r="BM5" s="44">
        <v>1</v>
      </c>
      <c r="BN5" s="44">
        <v>3</v>
      </c>
      <c r="BO5" s="44">
        <v>4</v>
      </c>
      <c r="BP5" s="44">
        <v>0</v>
      </c>
      <c r="BQ5" s="44">
        <v>5</v>
      </c>
      <c r="BR5" s="44">
        <v>3</v>
      </c>
      <c r="BS5" s="44">
        <v>5</v>
      </c>
      <c r="BT5" s="44">
        <v>1</v>
      </c>
      <c r="BU5" s="44">
        <v>8</v>
      </c>
      <c r="BV5" s="44">
        <v>1</v>
      </c>
      <c r="BW5" s="44">
        <v>0</v>
      </c>
      <c r="BX5" s="44">
        <v>2</v>
      </c>
      <c r="BY5" s="44">
        <v>3</v>
      </c>
      <c r="BZ5" s="44">
        <v>2</v>
      </c>
      <c r="CA5" s="44">
        <v>3</v>
      </c>
      <c r="CB5" s="44">
        <v>1</v>
      </c>
      <c r="CC5" s="44">
        <v>4</v>
      </c>
      <c r="CD5" s="44">
        <v>1</v>
      </c>
      <c r="CE5" s="44">
        <v>3</v>
      </c>
      <c r="CF5" s="44">
        <v>4</v>
      </c>
      <c r="CG5" s="44">
        <v>0</v>
      </c>
      <c r="CH5" s="44">
        <v>5</v>
      </c>
      <c r="CI5" s="44">
        <v>0</v>
      </c>
      <c r="CJ5" s="44">
        <v>0</v>
      </c>
      <c r="CK5" s="44">
        <v>2</v>
      </c>
      <c r="CL5" s="44">
        <v>3</v>
      </c>
      <c r="CM5" s="44">
        <v>2</v>
      </c>
      <c r="CN5" s="44">
        <v>3</v>
      </c>
      <c r="CO5" s="44">
        <v>0</v>
      </c>
      <c r="CP5" s="44">
        <v>4</v>
      </c>
      <c r="CQ5" s="44">
        <v>2</v>
      </c>
      <c r="CR5" s="44">
        <v>0</v>
      </c>
      <c r="CS5" s="44">
        <v>2</v>
      </c>
      <c r="CT5" s="44">
        <v>3</v>
      </c>
      <c r="CU5" s="44">
        <v>2</v>
      </c>
      <c r="CV5" s="44">
        <v>3</v>
      </c>
      <c r="CW5" s="44">
        <v>3</v>
      </c>
      <c r="CX5" s="44">
        <v>4</v>
      </c>
      <c r="CY5" s="78">
        <v>0</v>
      </c>
      <c r="CZ5" s="43">
        <v>5</v>
      </c>
      <c r="DA5" s="44">
        <v>2</v>
      </c>
      <c r="DB5" s="45">
        <v>3</v>
      </c>
      <c r="DC5" s="46">
        <v>1</v>
      </c>
      <c r="DD5" s="78">
        <v>4</v>
      </c>
      <c r="DE5" s="121"/>
      <c r="DF5" s="97"/>
    </row>
    <row r="6" spans="1:111">
      <c r="A6" s="119"/>
      <c r="B6" s="65" t="s">
        <v>1053</v>
      </c>
      <c r="C6" s="43">
        <v>59</v>
      </c>
      <c r="D6" s="45">
        <v>700</v>
      </c>
      <c r="E6" s="43">
        <v>4</v>
      </c>
      <c r="F6" s="44">
        <v>5</v>
      </c>
      <c r="G6" s="44">
        <v>6</v>
      </c>
      <c r="H6" s="44">
        <v>7</v>
      </c>
      <c r="I6" s="44">
        <v>8</v>
      </c>
      <c r="J6" s="44">
        <v>0</v>
      </c>
      <c r="K6" s="44">
        <v>0</v>
      </c>
      <c r="L6" s="44">
        <v>0</v>
      </c>
      <c r="M6" s="44">
        <v>5</v>
      </c>
      <c r="N6" s="45">
        <v>1</v>
      </c>
      <c r="O6" s="46">
        <v>0</v>
      </c>
      <c r="P6" s="44">
        <v>40</v>
      </c>
      <c r="Q6" s="44">
        <v>55</v>
      </c>
      <c r="R6" s="44">
        <v>3</v>
      </c>
      <c r="S6" s="44">
        <v>10</v>
      </c>
      <c r="T6" s="44">
        <v>4</v>
      </c>
      <c r="U6" s="44">
        <v>6</v>
      </c>
      <c r="V6" s="44">
        <v>3</v>
      </c>
      <c r="W6" s="44">
        <v>3</v>
      </c>
      <c r="X6" s="44">
        <v>0</v>
      </c>
      <c r="Y6" s="44">
        <v>5</v>
      </c>
      <c r="Z6" s="44">
        <v>8</v>
      </c>
      <c r="AA6" s="44">
        <v>0</v>
      </c>
      <c r="AB6" s="44">
        <v>0</v>
      </c>
      <c r="AC6" s="44">
        <v>0</v>
      </c>
      <c r="AD6" s="44">
        <v>5</v>
      </c>
      <c r="AE6" s="44">
        <v>2</v>
      </c>
      <c r="AF6" s="44">
        <v>3</v>
      </c>
      <c r="AG6" s="44">
        <v>0</v>
      </c>
      <c r="AH6" s="44">
        <v>40</v>
      </c>
      <c r="AI6" s="44">
        <v>55</v>
      </c>
      <c r="AJ6" s="44">
        <v>3</v>
      </c>
      <c r="AK6" s="44">
        <v>10</v>
      </c>
      <c r="AL6" s="44">
        <v>4</v>
      </c>
      <c r="AM6" s="44">
        <v>6</v>
      </c>
      <c r="AN6" s="44">
        <v>3</v>
      </c>
      <c r="AO6" s="44">
        <v>3</v>
      </c>
      <c r="AP6" s="44">
        <v>0</v>
      </c>
      <c r="AQ6" s="44">
        <v>5</v>
      </c>
      <c r="AR6" s="44">
        <v>8</v>
      </c>
      <c r="AS6" s="44">
        <v>0</v>
      </c>
      <c r="AT6" s="44">
        <v>0</v>
      </c>
      <c r="AU6" s="44">
        <v>0</v>
      </c>
      <c r="AV6" s="44">
        <v>5</v>
      </c>
      <c r="AW6" s="44">
        <v>2</v>
      </c>
      <c r="AX6" s="44">
        <v>3</v>
      </c>
      <c r="AY6" s="44">
        <v>0</v>
      </c>
      <c r="AZ6" s="44">
        <v>40</v>
      </c>
      <c r="BA6" s="44">
        <v>55</v>
      </c>
      <c r="BB6" s="44">
        <v>3</v>
      </c>
      <c r="BC6" s="44">
        <v>10</v>
      </c>
      <c r="BD6" s="44">
        <v>4</v>
      </c>
      <c r="BE6" s="44">
        <v>6</v>
      </c>
      <c r="BF6" s="44">
        <v>3</v>
      </c>
      <c r="BG6" s="44">
        <v>3</v>
      </c>
      <c r="BH6" s="44">
        <v>0</v>
      </c>
      <c r="BI6" s="44">
        <v>5</v>
      </c>
      <c r="BJ6" s="44">
        <v>8</v>
      </c>
      <c r="BK6" s="44">
        <v>0</v>
      </c>
      <c r="BL6" s="44">
        <v>0</v>
      </c>
      <c r="BM6" s="44">
        <v>0</v>
      </c>
      <c r="BN6" s="44">
        <v>5</v>
      </c>
      <c r="BO6" s="44">
        <v>2</v>
      </c>
      <c r="BP6" s="44">
        <v>3</v>
      </c>
      <c r="BQ6" s="44">
        <v>0</v>
      </c>
      <c r="BR6" s="44">
        <v>40</v>
      </c>
      <c r="BS6" s="44">
        <v>55</v>
      </c>
      <c r="BT6" s="44">
        <v>3</v>
      </c>
      <c r="BU6" s="44">
        <v>10</v>
      </c>
      <c r="BV6" s="44">
        <v>4</v>
      </c>
      <c r="BW6" s="44">
        <v>6</v>
      </c>
      <c r="BX6" s="44">
        <v>3</v>
      </c>
      <c r="BY6" s="44">
        <v>3</v>
      </c>
      <c r="BZ6" s="44">
        <v>0</v>
      </c>
      <c r="CA6" s="44">
        <v>5</v>
      </c>
      <c r="CB6" s="44">
        <v>8</v>
      </c>
      <c r="CC6" s="44">
        <v>0</v>
      </c>
      <c r="CD6" s="44">
        <v>0</v>
      </c>
      <c r="CE6" s="44">
        <v>0</v>
      </c>
      <c r="CF6" s="44">
        <v>5</v>
      </c>
      <c r="CG6" s="44">
        <v>2</v>
      </c>
      <c r="CH6" s="44">
        <v>3</v>
      </c>
      <c r="CI6" s="44">
        <v>0</v>
      </c>
      <c r="CJ6" s="44">
        <v>40</v>
      </c>
      <c r="CK6" s="44">
        <v>55</v>
      </c>
      <c r="CL6" s="44">
        <v>3</v>
      </c>
      <c r="CM6" s="44">
        <v>10</v>
      </c>
      <c r="CN6" s="44">
        <v>4</v>
      </c>
      <c r="CO6" s="44">
        <v>6</v>
      </c>
      <c r="CP6" s="44">
        <v>3</v>
      </c>
      <c r="CQ6" s="44">
        <v>3</v>
      </c>
      <c r="CR6" s="44">
        <v>0</v>
      </c>
      <c r="CS6" s="44">
        <v>5</v>
      </c>
      <c r="CT6" s="44">
        <v>8</v>
      </c>
      <c r="CU6" s="44">
        <v>0</v>
      </c>
      <c r="CV6" s="44">
        <v>0</v>
      </c>
      <c r="CW6" s="44">
        <v>0</v>
      </c>
      <c r="CX6" s="44">
        <v>5</v>
      </c>
      <c r="CY6" s="78">
        <v>2</v>
      </c>
      <c r="CZ6" s="43">
        <v>6</v>
      </c>
      <c r="DA6" s="44">
        <v>3</v>
      </c>
      <c r="DB6" s="45">
        <v>3</v>
      </c>
      <c r="DC6" s="46">
        <v>0</v>
      </c>
      <c r="DD6" s="78">
        <v>5</v>
      </c>
      <c r="DE6" s="121"/>
      <c r="DF6" s="97"/>
    </row>
    <row r="7" spans="1:111" ht="32.25" customHeight="1" thickBot="1">
      <c r="A7" s="119"/>
      <c r="B7" s="103" t="s">
        <v>1054</v>
      </c>
      <c r="C7" s="26">
        <v>22</v>
      </c>
      <c r="D7" s="32">
        <v>1000</v>
      </c>
      <c r="E7" s="25">
        <v>2</v>
      </c>
      <c r="F7" s="41">
        <v>3</v>
      </c>
      <c r="G7" s="41">
        <v>6</v>
      </c>
      <c r="H7" s="41">
        <v>2</v>
      </c>
      <c r="I7" s="41">
        <v>1</v>
      </c>
      <c r="J7" s="41">
        <v>4</v>
      </c>
      <c r="K7" s="41">
        <v>2</v>
      </c>
      <c r="L7" s="41">
        <v>0</v>
      </c>
      <c r="M7" s="41">
        <v>1</v>
      </c>
      <c r="N7" s="31">
        <v>3</v>
      </c>
      <c r="O7" s="42">
        <v>4</v>
      </c>
      <c r="P7" s="41">
        <v>30</v>
      </c>
      <c r="Q7" s="41">
        <v>3</v>
      </c>
      <c r="R7" s="41">
        <v>2</v>
      </c>
      <c r="S7" s="41">
        <v>1</v>
      </c>
      <c r="T7" s="41">
        <v>4</v>
      </c>
      <c r="U7" s="41">
        <v>2</v>
      </c>
      <c r="V7" s="41">
        <v>3</v>
      </c>
      <c r="W7" s="41">
        <v>0</v>
      </c>
      <c r="X7" s="41">
        <v>1</v>
      </c>
      <c r="Y7" s="41">
        <v>4</v>
      </c>
      <c r="Z7" s="41">
        <v>2</v>
      </c>
      <c r="AA7" s="41">
        <v>10</v>
      </c>
      <c r="AB7" s="41">
        <v>2</v>
      </c>
      <c r="AC7" s="41">
        <v>3</v>
      </c>
      <c r="AD7" s="41">
        <v>2</v>
      </c>
      <c r="AE7" s="41">
        <v>1</v>
      </c>
      <c r="AF7" s="41">
        <v>4</v>
      </c>
      <c r="AG7" s="41">
        <v>2</v>
      </c>
      <c r="AH7" s="41">
        <v>3</v>
      </c>
      <c r="AI7" s="41">
        <v>4</v>
      </c>
      <c r="AJ7" s="41">
        <v>5</v>
      </c>
      <c r="AK7" s="41">
        <v>2</v>
      </c>
      <c r="AL7" s="41">
        <v>3</v>
      </c>
      <c r="AM7" s="41">
        <v>1</v>
      </c>
      <c r="AN7" s="41">
        <v>4</v>
      </c>
      <c r="AO7" s="41">
        <v>0</v>
      </c>
      <c r="AP7" s="41">
        <v>3</v>
      </c>
      <c r="AQ7" s="41">
        <v>1</v>
      </c>
      <c r="AR7" s="41">
        <v>74</v>
      </c>
      <c r="AS7" s="41">
        <f>SUM(AN7:AP7)</f>
        <v>7</v>
      </c>
      <c r="AT7" s="41">
        <v>3</v>
      </c>
      <c r="AU7" s="41">
        <v>3</v>
      </c>
      <c r="AV7" s="41">
        <v>2</v>
      </c>
      <c r="AW7" s="41">
        <v>1</v>
      </c>
      <c r="AX7" s="41">
        <v>4</v>
      </c>
      <c r="AY7" s="41">
        <v>2</v>
      </c>
      <c r="AZ7" s="41">
        <v>3</v>
      </c>
      <c r="BA7" s="41">
        <v>0</v>
      </c>
      <c r="BB7" s="41">
        <v>1</v>
      </c>
      <c r="BC7" s="41">
        <v>4</v>
      </c>
      <c r="BD7" s="41">
        <v>2</v>
      </c>
      <c r="BE7" s="41">
        <v>4</v>
      </c>
      <c r="BF7" s="41">
        <v>0</v>
      </c>
      <c r="BG7" s="41">
        <v>3</v>
      </c>
      <c r="BH7" s="41">
        <v>1</v>
      </c>
      <c r="BI7" s="41">
        <v>74</v>
      </c>
      <c r="BJ7" s="41">
        <f>SUM(BE7:BG7)</f>
        <v>7</v>
      </c>
      <c r="BK7" s="41">
        <v>3</v>
      </c>
      <c r="BL7" s="41">
        <v>2</v>
      </c>
      <c r="BM7" s="41">
        <v>3</v>
      </c>
      <c r="BN7" s="41">
        <v>6</v>
      </c>
      <c r="BO7" s="41">
        <v>2</v>
      </c>
      <c r="BP7" s="41">
        <v>1</v>
      </c>
      <c r="BQ7" s="41">
        <v>4</v>
      </c>
      <c r="BR7" s="41">
        <v>1</v>
      </c>
      <c r="BS7" s="41">
        <v>3</v>
      </c>
      <c r="BT7" s="41">
        <v>4</v>
      </c>
      <c r="BU7" s="41">
        <v>30</v>
      </c>
      <c r="BV7" s="41">
        <v>3</v>
      </c>
      <c r="BW7" s="41">
        <v>2</v>
      </c>
      <c r="BX7" s="41">
        <v>1</v>
      </c>
      <c r="BY7" s="41">
        <v>4</v>
      </c>
      <c r="BZ7" s="41">
        <v>2</v>
      </c>
      <c r="CA7" s="41">
        <v>3</v>
      </c>
      <c r="CB7" s="41">
        <v>0</v>
      </c>
      <c r="CC7" s="41">
        <v>1</v>
      </c>
      <c r="CD7" s="41">
        <v>3</v>
      </c>
      <c r="CE7" s="41">
        <v>6</v>
      </c>
      <c r="CF7" s="41">
        <v>2</v>
      </c>
      <c r="CG7" s="41">
        <v>1</v>
      </c>
      <c r="CH7" s="41">
        <v>4</v>
      </c>
      <c r="CI7" s="41">
        <v>2</v>
      </c>
      <c r="CJ7" s="41">
        <v>2</v>
      </c>
      <c r="CK7" s="41">
        <v>1</v>
      </c>
      <c r="CL7" s="41">
        <v>4</v>
      </c>
      <c r="CM7" s="41">
        <v>2</v>
      </c>
      <c r="CN7" s="41">
        <v>3</v>
      </c>
      <c r="CO7" s="41">
        <v>4</v>
      </c>
      <c r="CP7" s="41">
        <v>2</v>
      </c>
      <c r="CQ7" s="41">
        <v>4</v>
      </c>
      <c r="CR7" s="41">
        <v>0</v>
      </c>
      <c r="CS7" s="41">
        <v>1</v>
      </c>
      <c r="CT7" s="41">
        <v>4</v>
      </c>
      <c r="CU7" s="41">
        <v>2</v>
      </c>
      <c r="CV7" s="41">
        <v>3</v>
      </c>
      <c r="CW7" s="41">
        <v>6</v>
      </c>
      <c r="CX7" s="41">
        <v>2</v>
      </c>
      <c r="CY7" s="77">
        <v>1</v>
      </c>
      <c r="CZ7" s="25">
        <v>4</v>
      </c>
      <c r="DA7" s="41">
        <v>2</v>
      </c>
      <c r="DB7" s="31">
        <v>3</v>
      </c>
      <c r="DC7" s="42">
        <v>0</v>
      </c>
      <c r="DD7" s="77">
        <v>1</v>
      </c>
      <c r="DE7" s="121"/>
      <c r="DF7" s="97"/>
    </row>
    <row r="8" spans="1:111" ht="15.75" thickBot="1">
      <c r="A8" s="47" t="s">
        <v>1055</v>
      </c>
      <c r="B8" s="22" t="s">
        <v>1055</v>
      </c>
      <c r="C8" s="27">
        <f>SUM(C3:C7)</f>
        <v>217</v>
      </c>
      <c r="D8" s="33">
        <f t="shared" ref="D8:BO8" si="0">SUM(D3:D7)</f>
        <v>202500</v>
      </c>
      <c r="E8" s="48">
        <f t="shared" si="0"/>
        <v>15</v>
      </c>
      <c r="F8" s="49">
        <f t="shared" si="0"/>
        <v>14</v>
      </c>
      <c r="G8" s="49">
        <f t="shared" si="0"/>
        <v>24</v>
      </c>
      <c r="H8" s="49">
        <f t="shared" si="0"/>
        <v>23</v>
      </c>
      <c r="I8" s="49">
        <f t="shared" si="0"/>
        <v>13</v>
      </c>
      <c r="J8" s="49">
        <f t="shared" si="0"/>
        <v>14</v>
      </c>
      <c r="K8" s="49">
        <f t="shared" si="0"/>
        <v>6</v>
      </c>
      <c r="L8" s="49">
        <f>SUM(L3:L7)</f>
        <v>5</v>
      </c>
      <c r="M8" s="49">
        <f t="shared" si="0"/>
        <v>14</v>
      </c>
      <c r="N8" s="50">
        <f t="shared" si="0"/>
        <v>14</v>
      </c>
      <c r="O8" s="33">
        <f t="shared" si="0"/>
        <v>12</v>
      </c>
      <c r="P8" s="48">
        <f t="shared" si="0"/>
        <v>112</v>
      </c>
      <c r="Q8" s="49">
        <f t="shared" si="0"/>
        <v>63</v>
      </c>
      <c r="R8" s="49">
        <f t="shared" si="0"/>
        <v>9</v>
      </c>
      <c r="S8" s="49">
        <f t="shared" si="0"/>
        <v>19</v>
      </c>
      <c r="T8" s="49">
        <f t="shared" si="0"/>
        <v>18</v>
      </c>
      <c r="U8" s="49">
        <f t="shared" si="0"/>
        <v>17</v>
      </c>
      <c r="V8" s="49">
        <f t="shared" si="0"/>
        <v>14</v>
      </c>
      <c r="W8" s="49">
        <f t="shared" si="0"/>
        <v>34</v>
      </c>
      <c r="X8" s="49">
        <f t="shared" si="0"/>
        <v>10</v>
      </c>
      <c r="Y8" s="49">
        <f t="shared" si="0"/>
        <v>19</v>
      </c>
      <c r="Z8" s="49">
        <f t="shared" si="0"/>
        <v>25</v>
      </c>
      <c r="AA8" s="49">
        <f t="shared" si="0"/>
        <v>24</v>
      </c>
      <c r="AB8" s="49">
        <f t="shared" si="0"/>
        <v>9</v>
      </c>
      <c r="AC8" s="49">
        <f t="shared" si="0"/>
        <v>15</v>
      </c>
      <c r="AD8" s="49">
        <f t="shared" si="0"/>
        <v>13</v>
      </c>
      <c r="AE8" s="49">
        <f t="shared" si="0"/>
        <v>9</v>
      </c>
      <c r="AF8" s="49">
        <f t="shared" si="0"/>
        <v>12</v>
      </c>
      <c r="AG8" s="49">
        <f t="shared" si="0"/>
        <v>8</v>
      </c>
      <c r="AH8" s="49">
        <f t="shared" si="0"/>
        <v>49</v>
      </c>
      <c r="AI8" s="49">
        <f t="shared" si="0"/>
        <v>66</v>
      </c>
      <c r="AJ8" s="49">
        <f t="shared" si="0"/>
        <v>19</v>
      </c>
      <c r="AK8" s="49">
        <f t="shared" si="0"/>
        <v>20</v>
      </c>
      <c r="AL8" s="49">
        <f t="shared" si="0"/>
        <v>16</v>
      </c>
      <c r="AM8" s="49">
        <f t="shared" si="0"/>
        <v>14</v>
      </c>
      <c r="AN8" s="49">
        <f t="shared" si="0"/>
        <v>18</v>
      </c>
      <c r="AO8" s="49">
        <f t="shared" si="0"/>
        <v>8</v>
      </c>
      <c r="AP8" s="49">
        <f t="shared" si="0"/>
        <v>15</v>
      </c>
      <c r="AQ8" s="49">
        <f t="shared" si="0"/>
        <v>15</v>
      </c>
      <c r="AR8" s="49">
        <f t="shared" si="0"/>
        <v>189</v>
      </c>
      <c r="AS8" s="49">
        <f t="shared" si="0"/>
        <v>35</v>
      </c>
      <c r="AT8" s="49">
        <f t="shared" si="0"/>
        <v>10</v>
      </c>
      <c r="AU8" s="49">
        <f t="shared" si="0"/>
        <v>8</v>
      </c>
      <c r="AV8" s="49">
        <f t="shared" si="0"/>
        <v>11</v>
      </c>
      <c r="AW8" s="49">
        <f t="shared" si="0"/>
        <v>11</v>
      </c>
      <c r="AX8" s="49">
        <f t="shared" si="0"/>
        <v>17</v>
      </c>
      <c r="AY8" s="49">
        <f t="shared" si="0"/>
        <v>11</v>
      </c>
      <c r="AZ8" s="49">
        <f t="shared" si="0"/>
        <v>51</v>
      </c>
      <c r="BA8" s="49">
        <f t="shared" si="0"/>
        <v>86</v>
      </c>
      <c r="BB8" s="49">
        <f t="shared" si="0"/>
        <v>13</v>
      </c>
      <c r="BC8" s="49">
        <f t="shared" si="0"/>
        <v>24</v>
      </c>
      <c r="BD8" s="49">
        <f t="shared" si="0"/>
        <v>21</v>
      </c>
      <c r="BE8" s="49">
        <f t="shared" si="0"/>
        <v>21</v>
      </c>
      <c r="BF8" s="49">
        <f t="shared" si="0"/>
        <v>8</v>
      </c>
      <c r="BG8" s="49">
        <f t="shared" si="0"/>
        <v>18</v>
      </c>
      <c r="BH8" s="49">
        <f t="shared" si="0"/>
        <v>10</v>
      </c>
      <c r="BI8" s="49">
        <f t="shared" si="0"/>
        <v>186</v>
      </c>
      <c r="BJ8" s="49">
        <f t="shared" si="0"/>
        <v>43</v>
      </c>
      <c r="BK8" s="49">
        <f t="shared" si="0"/>
        <v>10</v>
      </c>
      <c r="BL8" s="49">
        <f t="shared" si="0"/>
        <v>11</v>
      </c>
      <c r="BM8" s="49">
        <f t="shared" si="0"/>
        <v>9</v>
      </c>
      <c r="BN8" s="49">
        <f t="shared" si="0"/>
        <v>23</v>
      </c>
      <c r="BO8" s="49">
        <f t="shared" si="0"/>
        <v>18</v>
      </c>
      <c r="BP8" s="49">
        <f t="shared" ref="BP8:DD8" si="1">SUM(BP3:BP7)</f>
        <v>8</v>
      </c>
      <c r="BQ8" s="49">
        <f t="shared" si="1"/>
        <v>14</v>
      </c>
      <c r="BR8" s="49">
        <f t="shared" si="1"/>
        <v>49</v>
      </c>
      <c r="BS8" s="49">
        <f t="shared" si="1"/>
        <v>68</v>
      </c>
      <c r="BT8" s="49">
        <f t="shared" si="1"/>
        <v>15</v>
      </c>
      <c r="BU8" s="49">
        <f t="shared" si="1"/>
        <v>82</v>
      </c>
      <c r="BV8" s="49">
        <f t="shared" si="1"/>
        <v>12</v>
      </c>
      <c r="BW8" s="49">
        <f t="shared" si="1"/>
        <v>12</v>
      </c>
      <c r="BX8" s="49">
        <f t="shared" si="1"/>
        <v>12</v>
      </c>
      <c r="BY8" s="49">
        <f t="shared" si="1"/>
        <v>17</v>
      </c>
      <c r="BZ8" s="49">
        <f t="shared" si="1"/>
        <v>11</v>
      </c>
      <c r="CA8" s="49">
        <f t="shared" si="1"/>
        <v>16</v>
      </c>
      <c r="CB8" s="49">
        <f t="shared" si="1"/>
        <v>39</v>
      </c>
      <c r="CC8" s="49">
        <f t="shared" si="1"/>
        <v>10</v>
      </c>
      <c r="CD8" s="49">
        <f t="shared" si="1"/>
        <v>9</v>
      </c>
      <c r="CE8" s="49">
        <f t="shared" si="1"/>
        <v>18</v>
      </c>
      <c r="CF8" s="49">
        <f t="shared" si="1"/>
        <v>21</v>
      </c>
      <c r="CG8" s="49">
        <f t="shared" si="1"/>
        <v>7</v>
      </c>
      <c r="CH8" s="49">
        <f t="shared" si="1"/>
        <v>17</v>
      </c>
      <c r="CI8" s="49">
        <f t="shared" si="1"/>
        <v>6</v>
      </c>
      <c r="CJ8" s="49">
        <f t="shared" si="1"/>
        <v>46</v>
      </c>
      <c r="CK8" s="49">
        <f t="shared" si="1"/>
        <v>64</v>
      </c>
      <c r="CL8" s="49">
        <f t="shared" si="1"/>
        <v>17</v>
      </c>
      <c r="CM8" s="49">
        <f t="shared" si="1"/>
        <v>21</v>
      </c>
      <c r="CN8" s="49">
        <f t="shared" si="1"/>
        <v>15</v>
      </c>
      <c r="CO8" s="49">
        <f t="shared" si="1"/>
        <v>20</v>
      </c>
      <c r="CP8" s="49">
        <f t="shared" si="1"/>
        <v>20</v>
      </c>
      <c r="CQ8" s="49">
        <f t="shared" si="1"/>
        <v>18</v>
      </c>
      <c r="CR8" s="49">
        <f t="shared" si="1"/>
        <v>5</v>
      </c>
      <c r="CS8" s="49">
        <f t="shared" si="1"/>
        <v>14</v>
      </c>
      <c r="CT8" s="49">
        <f t="shared" si="1"/>
        <v>22</v>
      </c>
      <c r="CU8" s="49">
        <f t="shared" si="1"/>
        <v>11</v>
      </c>
      <c r="CV8" s="49">
        <f t="shared" si="1"/>
        <v>11</v>
      </c>
      <c r="CW8" s="49">
        <f t="shared" si="1"/>
        <v>18</v>
      </c>
      <c r="CX8" s="49">
        <f t="shared" si="1"/>
        <v>21</v>
      </c>
      <c r="CY8" s="79">
        <f t="shared" si="1"/>
        <v>7</v>
      </c>
      <c r="CZ8" s="48">
        <f t="shared" si="1"/>
        <v>20</v>
      </c>
      <c r="DA8" s="49">
        <f t="shared" si="1"/>
        <v>14</v>
      </c>
      <c r="DB8" s="50">
        <f t="shared" si="1"/>
        <v>14</v>
      </c>
      <c r="DC8" s="85">
        <f t="shared" si="1"/>
        <v>31</v>
      </c>
      <c r="DD8" s="79">
        <f t="shared" si="1"/>
        <v>15</v>
      </c>
      <c r="DE8" s="122"/>
      <c r="DF8" s="97"/>
    </row>
    <row r="9" spans="1:111" ht="15" customHeight="1">
      <c r="A9" s="117" t="s">
        <v>1056</v>
      </c>
      <c r="B9" s="64" t="s">
        <v>1049</v>
      </c>
      <c r="C9" s="58">
        <f>+C3</f>
        <v>57</v>
      </c>
      <c r="D9" s="59">
        <f>+D3</f>
        <v>200000</v>
      </c>
      <c r="E9" s="66">
        <f>E3/$C3</f>
        <v>8.771929824561403E-2</v>
      </c>
      <c r="F9" s="67">
        <f t="shared" ref="F9:N9" si="2">F3/$C3</f>
        <v>3.5087719298245612E-2</v>
      </c>
      <c r="G9" s="67">
        <f t="shared" si="2"/>
        <v>5.2631578947368418E-2</v>
      </c>
      <c r="H9" s="67">
        <f t="shared" si="2"/>
        <v>0.14035087719298245</v>
      </c>
      <c r="I9" s="67">
        <f t="shared" si="2"/>
        <v>5.2631578947368418E-2</v>
      </c>
      <c r="J9" s="67">
        <f t="shared" si="2"/>
        <v>1.7543859649122806E-2</v>
      </c>
      <c r="K9" s="67">
        <f t="shared" si="2"/>
        <v>3.5087719298245612E-2</v>
      </c>
      <c r="L9" s="67">
        <f t="shared" si="2"/>
        <v>5.2631578947368418E-2</v>
      </c>
      <c r="M9" s="67">
        <f t="shared" si="2"/>
        <v>7.0175438596491224E-2</v>
      </c>
      <c r="N9" s="68">
        <f t="shared" si="2"/>
        <v>3.5087719298245612E-2</v>
      </c>
      <c r="O9" s="87">
        <f>O3/$D3</f>
        <v>1.5E-5</v>
      </c>
      <c r="P9" s="87">
        <f t="shared" ref="P9:CA9" si="3">P3/$D3</f>
        <v>2.0000000000000002E-5</v>
      </c>
      <c r="Q9" s="87">
        <f t="shared" si="3"/>
        <v>5.0000000000000004E-6</v>
      </c>
      <c r="R9" s="87">
        <f t="shared" si="3"/>
        <v>1.0000000000000001E-5</v>
      </c>
      <c r="S9" s="87">
        <f t="shared" si="3"/>
        <v>2.5000000000000001E-5</v>
      </c>
      <c r="T9" s="87">
        <f t="shared" si="3"/>
        <v>1.5E-5</v>
      </c>
      <c r="U9" s="87">
        <f t="shared" si="3"/>
        <v>2.5000000000000001E-5</v>
      </c>
      <c r="V9" s="87">
        <f t="shared" si="3"/>
        <v>1.0000000000000001E-5</v>
      </c>
      <c r="W9" s="87">
        <f t="shared" si="3"/>
        <v>1.4999999999999999E-4</v>
      </c>
      <c r="X9" s="87">
        <f t="shared" si="3"/>
        <v>2.0000000000000002E-5</v>
      </c>
      <c r="Y9" s="87">
        <f t="shared" si="3"/>
        <v>3.0000000000000001E-5</v>
      </c>
      <c r="Z9" s="87">
        <f t="shared" si="3"/>
        <v>4.5000000000000003E-5</v>
      </c>
      <c r="AA9" s="87">
        <f t="shared" si="3"/>
        <v>2.0000000000000002E-5</v>
      </c>
      <c r="AB9" s="87">
        <f t="shared" si="3"/>
        <v>1.5E-5</v>
      </c>
      <c r="AC9" s="87">
        <f t="shared" si="3"/>
        <v>2.0000000000000002E-5</v>
      </c>
      <c r="AD9" s="87">
        <f t="shared" si="3"/>
        <v>5.0000000000000004E-6</v>
      </c>
      <c r="AE9" s="87">
        <f t="shared" si="3"/>
        <v>2.5000000000000001E-5</v>
      </c>
      <c r="AF9" s="87">
        <f t="shared" si="3"/>
        <v>0</v>
      </c>
      <c r="AG9" s="87">
        <f t="shared" si="3"/>
        <v>0</v>
      </c>
      <c r="AH9" s="87">
        <f t="shared" si="3"/>
        <v>5.0000000000000004E-6</v>
      </c>
      <c r="AI9" s="87">
        <f t="shared" si="3"/>
        <v>0</v>
      </c>
      <c r="AJ9" s="87">
        <f t="shared" si="3"/>
        <v>0</v>
      </c>
      <c r="AK9" s="87">
        <f t="shared" si="3"/>
        <v>5.0000000000000004E-6</v>
      </c>
      <c r="AL9" s="87">
        <f t="shared" si="3"/>
        <v>1.0000000000000001E-5</v>
      </c>
      <c r="AM9" s="87">
        <f t="shared" si="3"/>
        <v>1.5E-5</v>
      </c>
      <c r="AN9" s="87">
        <f t="shared" si="3"/>
        <v>2.5000000000000001E-5</v>
      </c>
      <c r="AO9" s="87">
        <f t="shared" si="3"/>
        <v>2.5000000000000001E-5</v>
      </c>
      <c r="AP9" s="87">
        <f t="shared" si="3"/>
        <v>3.0000000000000001E-5</v>
      </c>
      <c r="AQ9" s="87">
        <f t="shared" si="3"/>
        <v>2.0000000000000002E-5</v>
      </c>
      <c r="AR9" s="87">
        <f t="shared" si="3"/>
        <v>1.4999999999999999E-4</v>
      </c>
      <c r="AS9" s="87">
        <f t="shared" si="3"/>
        <v>8.0000000000000007E-5</v>
      </c>
      <c r="AT9" s="87">
        <f t="shared" si="3"/>
        <v>1.0000000000000001E-5</v>
      </c>
      <c r="AU9" s="87">
        <f t="shared" si="3"/>
        <v>5.0000000000000004E-6</v>
      </c>
      <c r="AV9" s="87">
        <f t="shared" si="3"/>
        <v>1.0000000000000001E-5</v>
      </c>
      <c r="AW9" s="87">
        <f t="shared" si="3"/>
        <v>2.5000000000000001E-5</v>
      </c>
      <c r="AX9" s="87">
        <f t="shared" si="3"/>
        <v>1.5E-5</v>
      </c>
      <c r="AY9" s="87">
        <f t="shared" si="3"/>
        <v>2.5000000000000001E-5</v>
      </c>
      <c r="AZ9" s="87">
        <f t="shared" si="3"/>
        <v>1.0000000000000001E-5</v>
      </c>
      <c r="BA9" s="87">
        <f t="shared" si="3"/>
        <v>1.4999999999999999E-4</v>
      </c>
      <c r="BB9" s="87">
        <f t="shared" si="3"/>
        <v>2.0000000000000002E-5</v>
      </c>
      <c r="BC9" s="87">
        <f t="shared" si="3"/>
        <v>3.0000000000000001E-5</v>
      </c>
      <c r="BD9" s="87">
        <f t="shared" si="3"/>
        <v>4.5000000000000003E-5</v>
      </c>
      <c r="BE9" s="87">
        <f t="shared" si="3"/>
        <v>2.5000000000000001E-5</v>
      </c>
      <c r="BF9" s="87">
        <f t="shared" si="3"/>
        <v>2.5000000000000001E-5</v>
      </c>
      <c r="BG9" s="87">
        <f t="shared" si="3"/>
        <v>3.0000000000000001E-5</v>
      </c>
      <c r="BH9" s="87">
        <f t="shared" si="3"/>
        <v>2.0000000000000002E-5</v>
      </c>
      <c r="BI9" s="87">
        <f t="shared" si="3"/>
        <v>1.4999999999999999E-4</v>
      </c>
      <c r="BJ9" s="87">
        <f t="shared" si="3"/>
        <v>8.0000000000000007E-5</v>
      </c>
      <c r="BK9" s="87">
        <f t="shared" si="3"/>
        <v>1.0000000000000001E-5</v>
      </c>
      <c r="BL9" s="87">
        <f t="shared" si="3"/>
        <v>2.5000000000000001E-5</v>
      </c>
      <c r="BM9" s="87">
        <f t="shared" si="3"/>
        <v>1.0000000000000001E-5</v>
      </c>
      <c r="BN9" s="87">
        <f t="shared" si="3"/>
        <v>1.5E-5</v>
      </c>
      <c r="BO9" s="87">
        <f t="shared" si="3"/>
        <v>4.0000000000000003E-5</v>
      </c>
      <c r="BP9" s="87">
        <f t="shared" si="3"/>
        <v>1.5E-5</v>
      </c>
      <c r="BQ9" s="87">
        <f t="shared" si="3"/>
        <v>5.0000000000000004E-6</v>
      </c>
      <c r="BR9" s="87">
        <f t="shared" si="3"/>
        <v>2.0000000000000002E-5</v>
      </c>
      <c r="BS9" s="87">
        <f t="shared" si="3"/>
        <v>1.0000000000000001E-5</v>
      </c>
      <c r="BT9" s="87">
        <f t="shared" si="3"/>
        <v>1.5E-5</v>
      </c>
      <c r="BU9" s="87">
        <f t="shared" si="3"/>
        <v>2.0000000000000002E-5</v>
      </c>
      <c r="BV9" s="87">
        <f t="shared" si="3"/>
        <v>5.0000000000000004E-6</v>
      </c>
      <c r="BW9" s="87">
        <f t="shared" si="3"/>
        <v>1.0000000000000001E-5</v>
      </c>
      <c r="BX9" s="87">
        <f t="shared" si="3"/>
        <v>2.5000000000000001E-5</v>
      </c>
      <c r="BY9" s="87">
        <f t="shared" si="3"/>
        <v>1.5E-5</v>
      </c>
      <c r="BZ9" s="87">
        <f t="shared" si="3"/>
        <v>2.5000000000000001E-5</v>
      </c>
      <c r="CA9" s="87">
        <f t="shared" si="3"/>
        <v>1.0000000000000001E-5</v>
      </c>
      <c r="CB9" s="87">
        <f t="shared" ref="CB9:CY9" si="4">CB3/$D3</f>
        <v>1.4999999999999999E-4</v>
      </c>
      <c r="CC9" s="87">
        <f t="shared" si="4"/>
        <v>2.0000000000000002E-5</v>
      </c>
      <c r="CD9" s="87">
        <f t="shared" si="4"/>
        <v>1.0000000000000001E-5</v>
      </c>
      <c r="CE9" s="87">
        <f t="shared" si="4"/>
        <v>1.5E-5</v>
      </c>
      <c r="CF9" s="87">
        <f t="shared" si="4"/>
        <v>4.0000000000000003E-5</v>
      </c>
      <c r="CG9" s="87">
        <f t="shared" si="4"/>
        <v>1.5E-5</v>
      </c>
      <c r="CH9" s="87">
        <f t="shared" si="4"/>
        <v>5.0000000000000004E-6</v>
      </c>
      <c r="CI9" s="87">
        <f t="shared" si="4"/>
        <v>1.0000000000000001E-5</v>
      </c>
      <c r="CJ9" s="87">
        <f t="shared" si="4"/>
        <v>1.0000000000000001E-5</v>
      </c>
      <c r="CK9" s="87">
        <f t="shared" si="4"/>
        <v>2.5000000000000001E-5</v>
      </c>
      <c r="CL9" s="87">
        <f t="shared" si="4"/>
        <v>1.5E-5</v>
      </c>
      <c r="CM9" s="87">
        <f t="shared" si="4"/>
        <v>2.5000000000000001E-5</v>
      </c>
      <c r="CN9" s="87">
        <f t="shared" si="4"/>
        <v>1.0000000000000001E-5</v>
      </c>
      <c r="CO9" s="87">
        <f t="shared" si="4"/>
        <v>3.0000000000000001E-5</v>
      </c>
      <c r="CP9" s="87">
        <f t="shared" si="4"/>
        <v>4.5000000000000003E-5</v>
      </c>
      <c r="CQ9" s="87">
        <f t="shared" si="4"/>
        <v>2.5000000000000001E-5</v>
      </c>
      <c r="CR9" s="87">
        <f t="shared" si="4"/>
        <v>2.5000000000000001E-5</v>
      </c>
      <c r="CS9" s="87">
        <f t="shared" si="4"/>
        <v>2.5000000000000001E-5</v>
      </c>
      <c r="CT9" s="87">
        <f t="shared" si="4"/>
        <v>1.5E-5</v>
      </c>
      <c r="CU9" s="87">
        <f t="shared" si="4"/>
        <v>2.5000000000000001E-5</v>
      </c>
      <c r="CV9" s="87">
        <f t="shared" si="4"/>
        <v>1.0000000000000001E-5</v>
      </c>
      <c r="CW9" s="87">
        <f t="shared" si="4"/>
        <v>1.5E-5</v>
      </c>
      <c r="CX9" s="87">
        <f t="shared" si="4"/>
        <v>4.0000000000000003E-5</v>
      </c>
      <c r="CY9" s="88">
        <f t="shared" si="4"/>
        <v>1.5E-5</v>
      </c>
      <c r="CZ9" s="89">
        <f>CZ3/$C3</f>
        <v>1.7543859649122806E-2</v>
      </c>
      <c r="DA9" s="89">
        <f t="shared" ref="DA9:DB9" si="5">DA3/$C3</f>
        <v>8.771929824561403E-2</v>
      </c>
      <c r="DB9" s="90">
        <f t="shared" si="5"/>
        <v>3.5087719298245612E-2</v>
      </c>
      <c r="DC9" s="87">
        <f>DC3/$D3</f>
        <v>1.4999999999999999E-4</v>
      </c>
      <c r="DD9" s="88">
        <f>DD3/$D3</f>
        <v>2.0000000000000002E-5</v>
      </c>
      <c r="DE9" s="120" t="s">
        <v>1057</v>
      </c>
      <c r="DF9" s="97"/>
    </row>
    <row r="10" spans="1:111">
      <c r="A10" s="118"/>
      <c r="B10" s="65" t="s">
        <v>1051</v>
      </c>
      <c r="C10" s="60">
        <f t="shared" ref="C10" si="6">+C4</f>
        <v>36</v>
      </c>
      <c r="D10" s="61">
        <f t="shared" ref="D10:D20" si="7">+D4</f>
        <v>300</v>
      </c>
      <c r="E10" s="69">
        <f t="shared" ref="E10:N10" si="8">E4/$C4</f>
        <v>5.5555555555555552E-2</v>
      </c>
      <c r="F10" s="70">
        <f t="shared" si="8"/>
        <v>8.3333333333333329E-2</v>
      </c>
      <c r="G10" s="70">
        <f t="shared" si="8"/>
        <v>0.16666666666666666</v>
      </c>
      <c r="H10" s="70">
        <f t="shared" si="8"/>
        <v>5.5555555555555552E-2</v>
      </c>
      <c r="I10" s="70">
        <f t="shared" si="8"/>
        <v>2.7777777777777776E-2</v>
      </c>
      <c r="J10" s="70">
        <f t="shared" si="8"/>
        <v>0.1111111111111111</v>
      </c>
      <c r="K10" s="70">
        <f t="shared" si="8"/>
        <v>5.5555555555555552E-2</v>
      </c>
      <c r="L10" s="70">
        <f t="shared" si="8"/>
        <v>0</v>
      </c>
      <c r="M10" s="70">
        <f t="shared" si="8"/>
        <v>2.7777777777777776E-2</v>
      </c>
      <c r="N10" s="71">
        <f t="shared" si="8"/>
        <v>8.3333333333333329E-2</v>
      </c>
      <c r="O10" s="87">
        <f t="shared" ref="O10:BZ10" si="9">O4/$D4</f>
        <v>1.3333333333333334E-2</v>
      </c>
      <c r="P10" s="87">
        <f t="shared" si="9"/>
        <v>0.1</v>
      </c>
      <c r="Q10" s="87">
        <f t="shared" si="9"/>
        <v>0.01</v>
      </c>
      <c r="R10" s="87">
        <f t="shared" si="9"/>
        <v>6.6666666666666671E-3</v>
      </c>
      <c r="S10" s="87">
        <f t="shared" si="9"/>
        <v>3.3333333333333335E-3</v>
      </c>
      <c r="T10" s="87">
        <f t="shared" si="9"/>
        <v>1.3333333333333334E-2</v>
      </c>
      <c r="U10" s="87">
        <f t="shared" si="9"/>
        <v>6.6666666666666671E-3</v>
      </c>
      <c r="V10" s="87">
        <f t="shared" si="9"/>
        <v>0.01</v>
      </c>
      <c r="W10" s="87">
        <f t="shared" si="9"/>
        <v>0</v>
      </c>
      <c r="X10" s="87">
        <f t="shared" si="9"/>
        <v>3.3333333333333335E-3</v>
      </c>
      <c r="Y10" s="87">
        <f t="shared" si="9"/>
        <v>1.3333333333333334E-2</v>
      </c>
      <c r="Z10" s="87">
        <f t="shared" si="9"/>
        <v>6.6666666666666671E-3</v>
      </c>
      <c r="AA10" s="87">
        <f t="shared" si="9"/>
        <v>3.3333333333333333E-2</v>
      </c>
      <c r="AB10" s="87">
        <f t="shared" si="9"/>
        <v>6.6666666666666671E-3</v>
      </c>
      <c r="AC10" s="87">
        <f t="shared" si="9"/>
        <v>0.01</v>
      </c>
      <c r="AD10" s="87">
        <f t="shared" si="9"/>
        <v>6.6666666666666671E-3</v>
      </c>
      <c r="AE10" s="87">
        <f t="shared" si="9"/>
        <v>3.3333333333333335E-3</v>
      </c>
      <c r="AF10" s="87">
        <f t="shared" si="9"/>
        <v>1.3333333333333334E-2</v>
      </c>
      <c r="AG10" s="87">
        <f t="shared" si="9"/>
        <v>6.6666666666666671E-3</v>
      </c>
      <c r="AH10" s="87">
        <f t="shared" si="9"/>
        <v>0.01</v>
      </c>
      <c r="AI10" s="87">
        <f t="shared" si="9"/>
        <v>1.3333333333333334E-2</v>
      </c>
      <c r="AJ10" s="87">
        <f t="shared" si="9"/>
        <v>1.6666666666666666E-2</v>
      </c>
      <c r="AK10" s="87">
        <f t="shared" si="9"/>
        <v>6.6666666666666671E-3</v>
      </c>
      <c r="AL10" s="87">
        <f t="shared" si="9"/>
        <v>0.01</v>
      </c>
      <c r="AM10" s="87">
        <f t="shared" si="9"/>
        <v>3.3333333333333335E-3</v>
      </c>
      <c r="AN10" s="87">
        <f t="shared" si="9"/>
        <v>1.3333333333333334E-2</v>
      </c>
      <c r="AO10" s="87">
        <f t="shared" si="9"/>
        <v>0</v>
      </c>
      <c r="AP10" s="87">
        <f t="shared" si="9"/>
        <v>0.01</v>
      </c>
      <c r="AQ10" s="87">
        <f t="shared" si="9"/>
        <v>3.3333333333333335E-3</v>
      </c>
      <c r="AR10" s="87">
        <f t="shared" si="9"/>
        <v>0.24666666666666667</v>
      </c>
      <c r="AS10" s="87">
        <f t="shared" si="9"/>
        <v>2.3333333333333334E-2</v>
      </c>
      <c r="AT10" s="87">
        <f t="shared" si="9"/>
        <v>0.01</v>
      </c>
      <c r="AU10" s="87">
        <f t="shared" si="9"/>
        <v>0.01</v>
      </c>
      <c r="AV10" s="87">
        <f t="shared" si="9"/>
        <v>6.6666666666666671E-3</v>
      </c>
      <c r="AW10" s="87">
        <f t="shared" si="9"/>
        <v>3.3333333333333335E-3</v>
      </c>
      <c r="AX10" s="87">
        <f t="shared" si="9"/>
        <v>1.3333333333333334E-2</v>
      </c>
      <c r="AY10" s="87">
        <f t="shared" si="9"/>
        <v>6.6666666666666671E-3</v>
      </c>
      <c r="AZ10" s="87">
        <f t="shared" si="9"/>
        <v>0.01</v>
      </c>
      <c r="BA10" s="87">
        <f t="shared" si="9"/>
        <v>0</v>
      </c>
      <c r="BB10" s="87">
        <f t="shared" si="9"/>
        <v>3.3333333333333335E-3</v>
      </c>
      <c r="BC10" s="87">
        <f t="shared" si="9"/>
        <v>1.3333333333333334E-2</v>
      </c>
      <c r="BD10" s="87">
        <f t="shared" si="9"/>
        <v>6.6666666666666671E-3</v>
      </c>
      <c r="BE10" s="87">
        <f t="shared" si="9"/>
        <v>1.3333333333333334E-2</v>
      </c>
      <c r="BF10" s="87">
        <f t="shared" si="9"/>
        <v>0</v>
      </c>
      <c r="BG10" s="87">
        <f t="shared" si="9"/>
        <v>0.01</v>
      </c>
      <c r="BH10" s="87">
        <f t="shared" si="9"/>
        <v>3.3333333333333335E-3</v>
      </c>
      <c r="BI10" s="87">
        <f t="shared" si="9"/>
        <v>0.24666666666666667</v>
      </c>
      <c r="BJ10" s="87">
        <f t="shared" si="9"/>
        <v>2.3333333333333334E-2</v>
      </c>
      <c r="BK10" s="87">
        <f t="shared" si="9"/>
        <v>0.01</v>
      </c>
      <c r="BL10" s="87">
        <f t="shared" si="9"/>
        <v>6.6666666666666671E-3</v>
      </c>
      <c r="BM10" s="87">
        <f t="shared" si="9"/>
        <v>0.01</v>
      </c>
      <c r="BN10" s="87">
        <f t="shared" si="9"/>
        <v>0.02</v>
      </c>
      <c r="BO10" s="87">
        <f t="shared" si="9"/>
        <v>6.6666666666666671E-3</v>
      </c>
      <c r="BP10" s="87">
        <f t="shared" si="9"/>
        <v>3.3333333333333335E-3</v>
      </c>
      <c r="BQ10" s="87">
        <f t="shared" si="9"/>
        <v>1.3333333333333334E-2</v>
      </c>
      <c r="BR10" s="87">
        <f t="shared" si="9"/>
        <v>3.3333333333333335E-3</v>
      </c>
      <c r="BS10" s="87">
        <f t="shared" si="9"/>
        <v>0.01</v>
      </c>
      <c r="BT10" s="87">
        <f t="shared" si="9"/>
        <v>1.3333333333333334E-2</v>
      </c>
      <c r="BU10" s="87">
        <f t="shared" si="9"/>
        <v>0.1</v>
      </c>
      <c r="BV10" s="87">
        <f t="shared" si="9"/>
        <v>0.01</v>
      </c>
      <c r="BW10" s="87">
        <f t="shared" si="9"/>
        <v>6.6666666666666671E-3</v>
      </c>
      <c r="BX10" s="87">
        <f t="shared" si="9"/>
        <v>3.3333333333333335E-3</v>
      </c>
      <c r="BY10" s="87">
        <f t="shared" si="9"/>
        <v>1.3333333333333334E-2</v>
      </c>
      <c r="BZ10" s="87">
        <f t="shared" si="9"/>
        <v>6.6666666666666671E-3</v>
      </c>
      <c r="CA10" s="87">
        <f t="shared" ref="CA10:CY10" si="10">CA4/$D4</f>
        <v>0.01</v>
      </c>
      <c r="CB10" s="87">
        <f t="shared" si="10"/>
        <v>0</v>
      </c>
      <c r="CC10" s="87">
        <f t="shared" si="10"/>
        <v>3.3333333333333335E-3</v>
      </c>
      <c r="CD10" s="87">
        <f t="shared" si="10"/>
        <v>0.01</v>
      </c>
      <c r="CE10" s="87">
        <f t="shared" si="10"/>
        <v>0.02</v>
      </c>
      <c r="CF10" s="87">
        <f t="shared" si="10"/>
        <v>6.6666666666666671E-3</v>
      </c>
      <c r="CG10" s="87">
        <f t="shared" si="10"/>
        <v>3.3333333333333335E-3</v>
      </c>
      <c r="CH10" s="87">
        <f t="shared" si="10"/>
        <v>1.3333333333333334E-2</v>
      </c>
      <c r="CI10" s="87">
        <f t="shared" si="10"/>
        <v>6.6666666666666671E-3</v>
      </c>
      <c r="CJ10" s="87">
        <f t="shared" si="10"/>
        <v>6.6666666666666671E-3</v>
      </c>
      <c r="CK10" s="87">
        <f t="shared" si="10"/>
        <v>3.3333333333333335E-3</v>
      </c>
      <c r="CL10" s="87">
        <f t="shared" si="10"/>
        <v>1.3333333333333334E-2</v>
      </c>
      <c r="CM10" s="87">
        <f t="shared" si="10"/>
        <v>6.6666666666666671E-3</v>
      </c>
      <c r="CN10" s="87">
        <f t="shared" si="10"/>
        <v>0.01</v>
      </c>
      <c r="CO10" s="87">
        <f t="shared" si="10"/>
        <v>1.3333333333333334E-2</v>
      </c>
      <c r="CP10" s="87">
        <f t="shared" si="10"/>
        <v>6.6666666666666671E-3</v>
      </c>
      <c r="CQ10" s="87">
        <f t="shared" si="10"/>
        <v>1.3333333333333334E-2</v>
      </c>
      <c r="CR10" s="87">
        <f t="shared" si="10"/>
        <v>0</v>
      </c>
      <c r="CS10" s="87">
        <f t="shared" si="10"/>
        <v>3.3333333333333335E-3</v>
      </c>
      <c r="CT10" s="87">
        <f t="shared" si="10"/>
        <v>1.3333333333333334E-2</v>
      </c>
      <c r="CU10" s="87">
        <f t="shared" si="10"/>
        <v>6.6666666666666671E-3</v>
      </c>
      <c r="CV10" s="87">
        <f t="shared" si="10"/>
        <v>0.01</v>
      </c>
      <c r="CW10" s="87">
        <f t="shared" si="10"/>
        <v>0.02</v>
      </c>
      <c r="CX10" s="87">
        <f t="shared" si="10"/>
        <v>6.6666666666666671E-3</v>
      </c>
      <c r="CY10" s="88">
        <f t="shared" si="10"/>
        <v>3.3333333333333335E-3</v>
      </c>
      <c r="CZ10" s="89">
        <f t="shared" ref="CZ10:DB10" si="11">CZ4/$C4</f>
        <v>0.1111111111111111</v>
      </c>
      <c r="DA10" s="89">
        <f t="shared" si="11"/>
        <v>5.5555555555555552E-2</v>
      </c>
      <c r="DB10" s="90">
        <f t="shared" si="11"/>
        <v>8.3333333333333329E-2</v>
      </c>
      <c r="DC10" s="87">
        <f t="shared" ref="DC10:DD10" si="12">DC4/$D4</f>
        <v>0</v>
      </c>
      <c r="DD10" s="88">
        <f t="shared" si="12"/>
        <v>3.3333333333333335E-3</v>
      </c>
      <c r="DE10" s="121"/>
      <c r="DF10" s="97"/>
    </row>
    <row r="11" spans="1:111">
      <c r="A11" s="119"/>
      <c r="B11" s="65" t="s">
        <v>1052</v>
      </c>
      <c r="C11" s="60">
        <f t="shared" ref="C11" si="13">+C5</f>
        <v>43</v>
      </c>
      <c r="D11" s="61">
        <f t="shared" si="7"/>
        <v>500</v>
      </c>
      <c r="E11" s="69">
        <f t="shared" ref="E11:N11" si="14">E5/$C5</f>
        <v>4.6511627906976744E-2</v>
      </c>
      <c r="F11" s="70">
        <f t="shared" si="14"/>
        <v>2.3255813953488372E-2</v>
      </c>
      <c r="G11" s="70">
        <f t="shared" si="14"/>
        <v>6.9767441860465115E-2</v>
      </c>
      <c r="H11" s="70">
        <f t="shared" si="14"/>
        <v>9.3023255813953487E-2</v>
      </c>
      <c r="I11" s="70">
        <f t="shared" si="14"/>
        <v>0</v>
      </c>
      <c r="J11" s="70">
        <f t="shared" si="14"/>
        <v>0.11627906976744186</v>
      </c>
      <c r="K11" s="70">
        <f t="shared" si="14"/>
        <v>0</v>
      </c>
      <c r="L11" s="70">
        <f t="shared" si="14"/>
        <v>4.6511627906976744E-2</v>
      </c>
      <c r="M11" s="70">
        <f t="shared" si="14"/>
        <v>6.9767441860465115E-2</v>
      </c>
      <c r="N11" s="71">
        <f t="shared" si="14"/>
        <v>0.11627906976744186</v>
      </c>
      <c r="O11" s="87">
        <f t="shared" ref="O11:BZ11" si="15">O5/$D5</f>
        <v>2E-3</v>
      </c>
      <c r="P11" s="87">
        <f t="shared" si="15"/>
        <v>1.6E-2</v>
      </c>
      <c r="Q11" s="87">
        <f t="shared" si="15"/>
        <v>2E-3</v>
      </c>
      <c r="R11" s="87">
        <f t="shared" si="15"/>
        <v>0</v>
      </c>
      <c r="S11" s="87">
        <f t="shared" si="15"/>
        <v>4.0000000000000001E-3</v>
      </c>
      <c r="T11" s="87">
        <f t="shared" si="15"/>
        <v>6.0000000000000001E-3</v>
      </c>
      <c r="U11" s="87">
        <f t="shared" si="15"/>
        <v>4.0000000000000001E-3</v>
      </c>
      <c r="V11" s="87">
        <f t="shared" si="15"/>
        <v>6.0000000000000001E-3</v>
      </c>
      <c r="W11" s="87">
        <f t="shared" si="15"/>
        <v>2E-3</v>
      </c>
      <c r="X11" s="87">
        <f t="shared" si="15"/>
        <v>8.0000000000000002E-3</v>
      </c>
      <c r="Y11" s="87">
        <f t="shared" si="15"/>
        <v>0</v>
      </c>
      <c r="Z11" s="87">
        <f t="shared" si="15"/>
        <v>8.0000000000000002E-3</v>
      </c>
      <c r="AA11" s="87">
        <f t="shared" si="15"/>
        <v>0</v>
      </c>
      <c r="AB11" s="87">
        <f t="shared" si="15"/>
        <v>4.0000000000000001E-3</v>
      </c>
      <c r="AC11" s="87">
        <f t="shared" si="15"/>
        <v>0.01</v>
      </c>
      <c r="AD11" s="87">
        <f t="shared" si="15"/>
        <v>6.0000000000000001E-3</v>
      </c>
      <c r="AE11" s="87">
        <f t="shared" si="15"/>
        <v>0</v>
      </c>
      <c r="AF11" s="87">
        <f t="shared" si="15"/>
        <v>2E-3</v>
      </c>
      <c r="AG11" s="87">
        <f t="shared" si="15"/>
        <v>8.0000000000000002E-3</v>
      </c>
      <c r="AH11" s="87">
        <f t="shared" si="15"/>
        <v>4.0000000000000001E-3</v>
      </c>
      <c r="AI11" s="87">
        <f t="shared" si="15"/>
        <v>6.0000000000000001E-3</v>
      </c>
      <c r="AJ11" s="87">
        <f t="shared" si="15"/>
        <v>1.2E-2</v>
      </c>
      <c r="AK11" s="87">
        <f t="shared" si="15"/>
        <v>0.01</v>
      </c>
      <c r="AL11" s="87">
        <f t="shared" si="15"/>
        <v>8.0000000000000002E-3</v>
      </c>
      <c r="AM11" s="87">
        <f t="shared" si="15"/>
        <v>6.0000000000000001E-3</v>
      </c>
      <c r="AN11" s="87">
        <f t="shared" si="15"/>
        <v>4.0000000000000001E-3</v>
      </c>
      <c r="AO11" s="87">
        <f t="shared" si="15"/>
        <v>0</v>
      </c>
      <c r="AP11" s="87">
        <f t="shared" si="15"/>
        <v>6.0000000000000001E-3</v>
      </c>
      <c r="AQ11" s="87">
        <f t="shared" si="15"/>
        <v>8.0000000000000002E-3</v>
      </c>
      <c r="AR11" s="87">
        <f t="shared" si="15"/>
        <v>6.0000000000000001E-3</v>
      </c>
      <c r="AS11" s="87">
        <f t="shared" si="15"/>
        <v>0.01</v>
      </c>
      <c r="AT11" s="87">
        <f t="shared" si="15"/>
        <v>4.0000000000000001E-3</v>
      </c>
      <c r="AU11" s="87">
        <f t="shared" si="15"/>
        <v>2E-3</v>
      </c>
      <c r="AV11" s="87">
        <f t="shared" si="15"/>
        <v>0</v>
      </c>
      <c r="AW11" s="87">
        <f t="shared" si="15"/>
        <v>4.0000000000000001E-3</v>
      </c>
      <c r="AX11" s="87">
        <f t="shared" si="15"/>
        <v>6.0000000000000001E-3</v>
      </c>
      <c r="AY11" s="87">
        <f t="shared" si="15"/>
        <v>4.0000000000000001E-3</v>
      </c>
      <c r="AZ11" s="87">
        <f t="shared" si="15"/>
        <v>6.0000000000000001E-3</v>
      </c>
      <c r="BA11" s="87">
        <f t="shared" si="15"/>
        <v>2E-3</v>
      </c>
      <c r="BB11" s="87">
        <f t="shared" si="15"/>
        <v>8.0000000000000002E-3</v>
      </c>
      <c r="BC11" s="87">
        <f t="shared" si="15"/>
        <v>0</v>
      </c>
      <c r="BD11" s="87">
        <f t="shared" si="15"/>
        <v>8.0000000000000002E-3</v>
      </c>
      <c r="BE11" s="87">
        <f t="shared" si="15"/>
        <v>4.0000000000000001E-3</v>
      </c>
      <c r="BF11" s="87">
        <f t="shared" si="15"/>
        <v>0</v>
      </c>
      <c r="BG11" s="87">
        <f t="shared" si="15"/>
        <v>6.0000000000000001E-3</v>
      </c>
      <c r="BH11" s="87">
        <f t="shared" si="15"/>
        <v>8.0000000000000002E-3</v>
      </c>
      <c r="BI11" s="87">
        <f t="shared" si="15"/>
        <v>6.0000000000000001E-3</v>
      </c>
      <c r="BJ11" s="87">
        <f t="shared" si="15"/>
        <v>0.01</v>
      </c>
      <c r="BK11" s="87">
        <f t="shared" si="15"/>
        <v>4.0000000000000001E-3</v>
      </c>
      <c r="BL11" s="87">
        <f t="shared" si="15"/>
        <v>4.0000000000000001E-3</v>
      </c>
      <c r="BM11" s="87">
        <f t="shared" si="15"/>
        <v>2E-3</v>
      </c>
      <c r="BN11" s="87">
        <f t="shared" si="15"/>
        <v>6.0000000000000001E-3</v>
      </c>
      <c r="BO11" s="87">
        <f t="shared" si="15"/>
        <v>8.0000000000000002E-3</v>
      </c>
      <c r="BP11" s="87">
        <f t="shared" si="15"/>
        <v>0</v>
      </c>
      <c r="BQ11" s="87">
        <f t="shared" si="15"/>
        <v>0.01</v>
      </c>
      <c r="BR11" s="87">
        <f t="shared" si="15"/>
        <v>6.0000000000000001E-3</v>
      </c>
      <c r="BS11" s="87">
        <f t="shared" si="15"/>
        <v>0.01</v>
      </c>
      <c r="BT11" s="87">
        <f t="shared" si="15"/>
        <v>2E-3</v>
      </c>
      <c r="BU11" s="87">
        <f t="shared" si="15"/>
        <v>1.6E-2</v>
      </c>
      <c r="BV11" s="87">
        <f t="shared" si="15"/>
        <v>2E-3</v>
      </c>
      <c r="BW11" s="87">
        <f t="shared" si="15"/>
        <v>0</v>
      </c>
      <c r="BX11" s="87">
        <f t="shared" si="15"/>
        <v>4.0000000000000001E-3</v>
      </c>
      <c r="BY11" s="87">
        <f t="shared" si="15"/>
        <v>6.0000000000000001E-3</v>
      </c>
      <c r="BZ11" s="87">
        <f t="shared" si="15"/>
        <v>4.0000000000000001E-3</v>
      </c>
      <c r="CA11" s="87">
        <f t="shared" ref="CA11:CY11" si="16">CA5/$D5</f>
        <v>6.0000000000000001E-3</v>
      </c>
      <c r="CB11" s="87">
        <f t="shared" si="16"/>
        <v>2E-3</v>
      </c>
      <c r="CC11" s="87">
        <f t="shared" si="16"/>
        <v>8.0000000000000002E-3</v>
      </c>
      <c r="CD11" s="87">
        <f t="shared" si="16"/>
        <v>2E-3</v>
      </c>
      <c r="CE11" s="87">
        <f t="shared" si="16"/>
        <v>6.0000000000000001E-3</v>
      </c>
      <c r="CF11" s="87">
        <f t="shared" si="16"/>
        <v>8.0000000000000002E-3</v>
      </c>
      <c r="CG11" s="87">
        <f t="shared" si="16"/>
        <v>0</v>
      </c>
      <c r="CH11" s="87">
        <f t="shared" si="16"/>
        <v>0.01</v>
      </c>
      <c r="CI11" s="87">
        <f t="shared" si="16"/>
        <v>0</v>
      </c>
      <c r="CJ11" s="87">
        <f t="shared" si="16"/>
        <v>0</v>
      </c>
      <c r="CK11" s="87">
        <f t="shared" si="16"/>
        <v>4.0000000000000001E-3</v>
      </c>
      <c r="CL11" s="87">
        <f t="shared" si="16"/>
        <v>6.0000000000000001E-3</v>
      </c>
      <c r="CM11" s="87">
        <f t="shared" si="16"/>
        <v>4.0000000000000001E-3</v>
      </c>
      <c r="CN11" s="87">
        <f t="shared" si="16"/>
        <v>6.0000000000000001E-3</v>
      </c>
      <c r="CO11" s="87">
        <f t="shared" si="16"/>
        <v>0</v>
      </c>
      <c r="CP11" s="87">
        <f t="shared" si="16"/>
        <v>8.0000000000000002E-3</v>
      </c>
      <c r="CQ11" s="87">
        <f t="shared" si="16"/>
        <v>4.0000000000000001E-3</v>
      </c>
      <c r="CR11" s="87">
        <f t="shared" si="16"/>
        <v>0</v>
      </c>
      <c r="CS11" s="87">
        <f t="shared" si="16"/>
        <v>4.0000000000000001E-3</v>
      </c>
      <c r="CT11" s="87">
        <f t="shared" si="16"/>
        <v>6.0000000000000001E-3</v>
      </c>
      <c r="CU11" s="87">
        <f t="shared" si="16"/>
        <v>4.0000000000000001E-3</v>
      </c>
      <c r="CV11" s="87">
        <f t="shared" si="16"/>
        <v>6.0000000000000001E-3</v>
      </c>
      <c r="CW11" s="87">
        <f t="shared" si="16"/>
        <v>6.0000000000000001E-3</v>
      </c>
      <c r="CX11" s="87">
        <f t="shared" si="16"/>
        <v>8.0000000000000002E-3</v>
      </c>
      <c r="CY11" s="88">
        <f t="shared" si="16"/>
        <v>0</v>
      </c>
      <c r="CZ11" s="89">
        <f t="shared" ref="CZ11:DB11" si="17">CZ5/$C5</f>
        <v>0.11627906976744186</v>
      </c>
      <c r="DA11" s="89">
        <f t="shared" si="17"/>
        <v>4.6511627906976744E-2</v>
      </c>
      <c r="DB11" s="90">
        <f t="shared" si="17"/>
        <v>6.9767441860465115E-2</v>
      </c>
      <c r="DC11" s="87">
        <f t="shared" ref="DC11:DD11" si="18">DC5/$D5</f>
        <v>2E-3</v>
      </c>
      <c r="DD11" s="88">
        <f t="shared" si="18"/>
        <v>8.0000000000000002E-3</v>
      </c>
      <c r="DE11" s="121"/>
      <c r="DF11" s="97"/>
    </row>
    <row r="12" spans="1:111">
      <c r="A12" s="119"/>
      <c r="B12" s="65" t="s">
        <v>1053</v>
      </c>
      <c r="C12" s="60">
        <f>+C6</f>
        <v>59</v>
      </c>
      <c r="D12" s="61">
        <f t="shared" si="7"/>
        <v>700</v>
      </c>
      <c r="E12" s="69">
        <f t="shared" ref="E12:N12" si="19">E6/$C6</f>
        <v>6.7796610169491525E-2</v>
      </c>
      <c r="F12" s="70">
        <f t="shared" si="19"/>
        <v>8.4745762711864403E-2</v>
      </c>
      <c r="G12" s="70">
        <f t="shared" si="19"/>
        <v>0.10169491525423729</v>
      </c>
      <c r="H12" s="70">
        <f t="shared" si="19"/>
        <v>0.11864406779661017</v>
      </c>
      <c r="I12" s="70">
        <f t="shared" si="19"/>
        <v>0.13559322033898305</v>
      </c>
      <c r="J12" s="70">
        <f t="shared" si="19"/>
        <v>0</v>
      </c>
      <c r="K12" s="70">
        <f t="shared" si="19"/>
        <v>0</v>
      </c>
      <c r="L12" s="70">
        <f t="shared" si="19"/>
        <v>0</v>
      </c>
      <c r="M12" s="70">
        <f t="shared" si="19"/>
        <v>8.4745762711864403E-2</v>
      </c>
      <c r="N12" s="71">
        <f t="shared" si="19"/>
        <v>1.6949152542372881E-2</v>
      </c>
      <c r="O12" s="87">
        <f t="shared" ref="O12:BZ12" si="20">O6/$D6</f>
        <v>0</v>
      </c>
      <c r="P12" s="87">
        <f t="shared" si="20"/>
        <v>5.7142857142857141E-2</v>
      </c>
      <c r="Q12" s="87">
        <f t="shared" si="20"/>
        <v>7.857142857142857E-2</v>
      </c>
      <c r="R12" s="87">
        <f t="shared" si="20"/>
        <v>4.2857142857142859E-3</v>
      </c>
      <c r="S12" s="87">
        <f t="shared" si="20"/>
        <v>1.4285714285714285E-2</v>
      </c>
      <c r="T12" s="87">
        <f t="shared" si="20"/>
        <v>5.7142857142857143E-3</v>
      </c>
      <c r="U12" s="87">
        <f t="shared" si="20"/>
        <v>8.5714285714285719E-3</v>
      </c>
      <c r="V12" s="87">
        <f t="shared" si="20"/>
        <v>4.2857142857142859E-3</v>
      </c>
      <c r="W12" s="87">
        <f t="shared" si="20"/>
        <v>4.2857142857142859E-3</v>
      </c>
      <c r="X12" s="87">
        <f t="shared" si="20"/>
        <v>0</v>
      </c>
      <c r="Y12" s="87">
        <f t="shared" si="20"/>
        <v>7.1428571428571426E-3</v>
      </c>
      <c r="Z12" s="87">
        <f t="shared" si="20"/>
        <v>1.1428571428571429E-2</v>
      </c>
      <c r="AA12" s="87">
        <f t="shared" si="20"/>
        <v>0</v>
      </c>
      <c r="AB12" s="87">
        <f t="shared" si="20"/>
        <v>0</v>
      </c>
      <c r="AC12" s="87">
        <f t="shared" si="20"/>
        <v>0</v>
      </c>
      <c r="AD12" s="87">
        <f t="shared" si="20"/>
        <v>7.1428571428571426E-3</v>
      </c>
      <c r="AE12" s="87">
        <f t="shared" si="20"/>
        <v>2.8571428571428571E-3</v>
      </c>
      <c r="AF12" s="87">
        <f t="shared" si="20"/>
        <v>4.2857142857142859E-3</v>
      </c>
      <c r="AG12" s="87">
        <f t="shared" si="20"/>
        <v>0</v>
      </c>
      <c r="AH12" s="87">
        <f t="shared" si="20"/>
        <v>5.7142857142857141E-2</v>
      </c>
      <c r="AI12" s="87">
        <f t="shared" si="20"/>
        <v>7.857142857142857E-2</v>
      </c>
      <c r="AJ12" s="87">
        <f t="shared" si="20"/>
        <v>4.2857142857142859E-3</v>
      </c>
      <c r="AK12" s="87">
        <f t="shared" si="20"/>
        <v>1.4285714285714285E-2</v>
      </c>
      <c r="AL12" s="87">
        <f t="shared" si="20"/>
        <v>5.7142857142857143E-3</v>
      </c>
      <c r="AM12" s="87">
        <f t="shared" si="20"/>
        <v>8.5714285714285719E-3</v>
      </c>
      <c r="AN12" s="87">
        <f t="shared" si="20"/>
        <v>4.2857142857142859E-3</v>
      </c>
      <c r="AO12" s="87">
        <f t="shared" si="20"/>
        <v>4.2857142857142859E-3</v>
      </c>
      <c r="AP12" s="87">
        <f t="shared" si="20"/>
        <v>0</v>
      </c>
      <c r="AQ12" s="87">
        <f t="shared" si="20"/>
        <v>7.1428571428571426E-3</v>
      </c>
      <c r="AR12" s="87">
        <f t="shared" si="20"/>
        <v>1.1428571428571429E-2</v>
      </c>
      <c r="AS12" s="87">
        <f t="shared" si="20"/>
        <v>0</v>
      </c>
      <c r="AT12" s="87">
        <f t="shared" si="20"/>
        <v>0</v>
      </c>
      <c r="AU12" s="87">
        <f t="shared" si="20"/>
        <v>0</v>
      </c>
      <c r="AV12" s="87">
        <f t="shared" si="20"/>
        <v>7.1428571428571426E-3</v>
      </c>
      <c r="AW12" s="87">
        <f t="shared" si="20"/>
        <v>2.8571428571428571E-3</v>
      </c>
      <c r="AX12" s="87">
        <f t="shared" si="20"/>
        <v>4.2857142857142859E-3</v>
      </c>
      <c r="AY12" s="87">
        <f t="shared" si="20"/>
        <v>0</v>
      </c>
      <c r="AZ12" s="87">
        <f t="shared" si="20"/>
        <v>5.7142857142857141E-2</v>
      </c>
      <c r="BA12" s="87">
        <f t="shared" si="20"/>
        <v>7.857142857142857E-2</v>
      </c>
      <c r="BB12" s="87">
        <f t="shared" si="20"/>
        <v>4.2857142857142859E-3</v>
      </c>
      <c r="BC12" s="87">
        <f t="shared" si="20"/>
        <v>1.4285714285714285E-2</v>
      </c>
      <c r="BD12" s="87">
        <f t="shared" si="20"/>
        <v>5.7142857142857143E-3</v>
      </c>
      <c r="BE12" s="87">
        <f t="shared" si="20"/>
        <v>8.5714285714285719E-3</v>
      </c>
      <c r="BF12" s="87">
        <f t="shared" si="20"/>
        <v>4.2857142857142859E-3</v>
      </c>
      <c r="BG12" s="87">
        <f t="shared" si="20"/>
        <v>4.2857142857142859E-3</v>
      </c>
      <c r="BH12" s="87">
        <f t="shared" si="20"/>
        <v>0</v>
      </c>
      <c r="BI12" s="87">
        <f t="shared" si="20"/>
        <v>7.1428571428571426E-3</v>
      </c>
      <c r="BJ12" s="87">
        <f t="shared" si="20"/>
        <v>1.1428571428571429E-2</v>
      </c>
      <c r="BK12" s="87">
        <f t="shared" si="20"/>
        <v>0</v>
      </c>
      <c r="BL12" s="87">
        <f t="shared" si="20"/>
        <v>0</v>
      </c>
      <c r="BM12" s="87">
        <f t="shared" si="20"/>
        <v>0</v>
      </c>
      <c r="BN12" s="87">
        <f t="shared" si="20"/>
        <v>7.1428571428571426E-3</v>
      </c>
      <c r="BO12" s="87">
        <f t="shared" si="20"/>
        <v>2.8571428571428571E-3</v>
      </c>
      <c r="BP12" s="87">
        <f t="shared" si="20"/>
        <v>4.2857142857142859E-3</v>
      </c>
      <c r="BQ12" s="87">
        <f t="shared" si="20"/>
        <v>0</v>
      </c>
      <c r="BR12" s="87">
        <f t="shared" si="20"/>
        <v>5.7142857142857141E-2</v>
      </c>
      <c r="BS12" s="87">
        <f t="shared" si="20"/>
        <v>7.857142857142857E-2</v>
      </c>
      <c r="BT12" s="87">
        <f t="shared" si="20"/>
        <v>4.2857142857142859E-3</v>
      </c>
      <c r="BU12" s="87">
        <f t="shared" si="20"/>
        <v>1.4285714285714285E-2</v>
      </c>
      <c r="BV12" s="87">
        <f t="shared" si="20"/>
        <v>5.7142857142857143E-3</v>
      </c>
      <c r="BW12" s="87">
        <f t="shared" si="20"/>
        <v>8.5714285714285719E-3</v>
      </c>
      <c r="BX12" s="87">
        <f t="shared" si="20"/>
        <v>4.2857142857142859E-3</v>
      </c>
      <c r="BY12" s="87">
        <f t="shared" si="20"/>
        <v>4.2857142857142859E-3</v>
      </c>
      <c r="BZ12" s="87">
        <f t="shared" si="20"/>
        <v>0</v>
      </c>
      <c r="CA12" s="87">
        <f t="shared" ref="CA12:CY12" si="21">CA6/$D6</f>
        <v>7.1428571428571426E-3</v>
      </c>
      <c r="CB12" s="87">
        <f t="shared" si="21"/>
        <v>1.1428571428571429E-2</v>
      </c>
      <c r="CC12" s="87">
        <f t="shared" si="21"/>
        <v>0</v>
      </c>
      <c r="CD12" s="87">
        <f t="shared" si="21"/>
        <v>0</v>
      </c>
      <c r="CE12" s="87">
        <f t="shared" si="21"/>
        <v>0</v>
      </c>
      <c r="CF12" s="87">
        <f t="shared" si="21"/>
        <v>7.1428571428571426E-3</v>
      </c>
      <c r="CG12" s="87">
        <f t="shared" si="21"/>
        <v>2.8571428571428571E-3</v>
      </c>
      <c r="CH12" s="87">
        <f t="shared" si="21"/>
        <v>4.2857142857142859E-3</v>
      </c>
      <c r="CI12" s="87">
        <f t="shared" si="21"/>
        <v>0</v>
      </c>
      <c r="CJ12" s="87">
        <f t="shared" si="21"/>
        <v>5.7142857142857141E-2</v>
      </c>
      <c r="CK12" s="87">
        <f t="shared" si="21"/>
        <v>7.857142857142857E-2</v>
      </c>
      <c r="CL12" s="87">
        <f t="shared" si="21"/>
        <v>4.2857142857142859E-3</v>
      </c>
      <c r="CM12" s="87">
        <f t="shared" si="21"/>
        <v>1.4285714285714285E-2</v>
      </c>
      <c r="CN12" s="87">
        <f t="shared" si="21"/>
        <v>5.7142857142857143E-3</v>
      </c>
      <c r="CO12" s="87">
        <f t="shared" si="21"/>
        <v>8.5714285714285719E-3</v>
      </c>
      <c r="CP12" s="87">
        <f t="shared" si="21"/>
        <v>4.2857142857142859E-3</v>
      </c>
      <c r="CQ12" s="87">
        <f t="shared" si="21"/>
        <v>4.2857142857142859E-3</v>
      </c>
      <c r="CR12" s="87">
        <f t="shared" si="21"/>
        <v>0</v>
      </c>
      <c r="CS12" s="87">
        <f t="shared" si="21"/>
        <v>7.1428571428571426E-3</v>
      </c>
      <c r="CT12" s="87">
        <f t="shared" si="21"/>
        <v>1.1428571428571429E-2</v>
      </c>
      <c r="CU12" s="87">
        <f t="shared" si="21"/>
        <v>0</v>
      </c>
      <c r="CV12" s="87">
        <f t="shared" si="21"/>
        <v>0</v>
      </c>
      <c r="CW12" s="87">
        <f t="shared" si="21"/>
        <v>0</v>
      </c>
      <c r="CX12" s="87">
        <f t="shared" si="21"/>
        <v>7.1428571428571426E-3</v>
      </c>
      <c r="CY12" s="88">
        <f t="shared" si="21"/>
        <v>2.8571428571428571E-3</v>
      </c>
      <c r="CZ12" s="89">
        <f t="shared" ref="CZ12:DB12" si="22">CZ6/$C6</f>
        <v>0.10169491525423729</v>
      </c>
      <c r="DA12" s="89">
        <f t="shared" si="22"/>
        <v>5.0847457627118647E-2</v>
      </c>
      <c r="DB12" s="90">
        <f t="shared" si="22"/>
        <v>5.0847457627118647E-2</v>
      </c>
      <c r="DC12" s="87">
        <f t="shared" ref="DC12:DD12" si="23">DC6/$D6</f>
        <v>0</v>
      </c>
      <c r="DD12" s="88">
        <f t="shared" si="23"/>
        <v>7.1428571428571426E-3</v>
      </c>
      <c r="DE12" s="121"/>
      <c r="DF12" s="97"/>
    </row>
    <row r="13" spans="1:111" ht="30" customHeight="1" thickBot="1">
      <c r="A13" s="119"/>
      <c r="B13" s="103" t="s">
        <v>1054</v>
      </c>
      <c r="C13" s="62">
        <f t="shared" ref="C13" si="24">+C7</f>
        <v>22</v>
      </c>
      <c r="D13" s="63">
        <f t="shared" si="7"/>
        <v>1000</v>
      </c>
      <c r="E13" s="72">
        <f t="shared" ref="E13:N13" si="25">E7/$C7</f>
        <v>9.0909090909090912E-2</v>
      </c>
      <c r="F13" s="73">
        <f t="shared" si="25"/>
        <v>0.13636363636363635</v>
      </c>
      <c r="G13" s="73">
        <f t="shared" si="25"/>
        <v>0.27272727272727271</v>
      </c>
      <c r="H13" s="73">
        <f t="shared" si="25"/>
        <v>9.0909090909090912E-2</v>
      </c>
      <c r="I13" s="73">
        <f t="shared" si="25"/>
        <v>4.5454545454545456E-2</v>
      </c>
      <c r="J13" s="73">
        <f t="shared" si="25"/>
        <v>0.18181818181818182</v>
      </c>
      <c r="K13" s="73">
        <f t="shared" si="25"/>
        <v>9.0909090909090912E-2</v>
      </c>
      <c r="L13" s="73">
        <f t="shared" si="25"/>
        <v>0</v>
      </c>
      <c r="M13" s="73">
        <f t="shared" si="25"/>
        <v>4.5454545454545456E-2</v>
      </c>
      <c r="N13" s="74">
        <f t="shared" si="25"/>
        <v>0.13636363636363635</v>
      </c>
      <c r="O13" s="87">
        <f t="shared" ref="O13:BZ13" si="26">O7/$D7</f>
        <v>4.0000000000000001E-3</v>
      </c>
      <c r="P13" s="87">
        <f t="shared" si="26"/>
        <v>0.03</v>
      </c>
      <c r="Q13" s="87">
        <f t="shared" si="26"/>
        <v>3.0000000000000001E-3</v>
      </c>
      <c r="R13" s="87">
        <f t="shared" si="26"/>
        <v>2E-3</v>
      </c>
      <c r="S13" s="87">
        <f t="shared" si="26"/>
        <v>1E-3</v>
      </c>
      <c r="T13" s="87">
        <f t="shared" si="26"/>
        <v>4.0000000000000001E-3</v>
      </c>
      <c r="U13" s="87">
        <f t="shared" si="26"/>
        <v>2E-3</v>
      </c>
      <c r="V13" s="87">
        <f t="shared" si="26"/>
        <v>3.0000000000000001E-3</v>
      </c>
      <c r="W13" s="87">
        <f t="shared" si="26"/>
        <v>0</v>
      </c>
      <c r="X13" s="87">
        <f t="shared" si="26"/>
        <v>1E-3</v>
      </c>
      <c r="Y13" s="87">
        <f t="shared" si="26"/>
        <v>4.0000000000000001E-3</v>
      </c>
      <c r="Z13" s="87">
        <f t="shared" si="26"/>
        <v>2E-3</v>
      </c>
      <c r="AA13" s="87">
        <f t="shared" si="26"/>
        <v>0.01</v>
      </c>
      <c r="AB13" s="87">
        <f t="shared" si="26"/>
        <v>2E-3</v>
      </c>
      <c r="AC13" s="87">
        <f t="shared" si="26"/>
        <v>3.0000000000000001E-3</v>
      </c>
      <c r="AD13" s="87">
        <f t="shared" si="26"/>
        <v>2E-3</v>
      </c>
      <c r="AE13" s="87">
        <f t="shared" si="26"/>
        <v>1E-3</v>
      </c>
      <c r="AF13" s="87">
        <f t="shared" si="26"/>
        <v>4.0000000000000001E-3</v>
      </c>
      <c r="AG13" s="87">
        <f t="shared" si="26"/>
        <v>2E-3</v>
      </c>
      <c r="AH13" s="87">
        <f t="shared" si="26"/>
        <v>3.0000000000000001E-3</v>
      </c>
      <c r="AI13" s="87">
        <f t="shared" si="26"/>
        <v>4.0000000000000001E-3</v>
      </c>
      <c r="AJ13" s="87">
        <f t="shared" si="26"/>
        <v>5.0000000000000001E-3</v>
      </c>
      <c r="AK13" s="87">
        <f t="shared" si="26"/>
        <v>2E-3</v>
      </c>
      <c r="AL13" s="87">
        <f t="shared" si="26"/>
        <v>3.0000000000000001E-3</v>
      </c>
      <c r="AM13" s="87">
        <f t="shared" si="26"/>
        <v>1E-3</v>
      </c>
      <c r="AN13" s="87">
        <f t="shared" si="26"/>
        <v>4.0000000000000001E-3</v>
      </c>
      <c r="AO13" s="87">
        <f t="shared" si="26"/>
        <v>0</v>
      </c>
      <c r="AP13" s="87">
        <f t="shared" si="26"/>
        <v>3.0000000000000001E-3</v>
      </c>
      <c r="AQ13" s="87">
        <f t="shared" si="26"/>
        <v>1E-3</v>
      </c>
      <c r="AR13" s="87">
        <f t="shared" si="26"/>
        <v>7.3999999999999996E-2</v>
      </c>
      <c r="AS13" s="87">
        <f t="shared" si="26"/>
        <v>7.0000000000000001E-3</v>
      </c>
      <c r="AT13" s="87">
        <f t="shared" si="26"/>
        <v>3.0000000000000001E-3</v>
      </c>
      <c r="AU13" s="87">
        <f t="shared" si="26"/>
        <v>3.0000000000000001E-3</v>
      </c>
      <c r="AV13" s="87">
        <f t="shared" si="26"/>
        <v>2E-3</v>
      </c>
      <c r="AW13" s="87">
        <f t="shared" si="26"/>
        <v>1E-3</v>
      </c>
      <c r="AX13" s="87">
        <f t="shared" si="26"/>
        <v>4.0000000000000001E-3</v>
      </c>
      <c r="AY13" s="87">
        <f t="shared" si="26"/>
        <v>2E-3</v>
      </c>
      <c r="AZ13" s="87">
        <f t="shared" si="26"/>
        <v>3.0000000000000001E-3</v>
      </c>
      <c r="BA13" s="87">
        <f t="shared" si="26"/>
        <v>0</v>
      </c>
      <c r="BB13" s="87">
        <f t="shared" si="26"/>
        <v>1E-3</v>
      </c>
      <c r="BC13" s="87">
        <f t="shared" si="26"/>
        <v>4.0000000000000001E-3</v>
      </c>
      <c r="BD13" s="87">
        <f t="shared" si="26"/>
        <v>2E-3</v>
      </c>
      <c r="BE13" s="87">
        <f t="shared" si="26"/>
        <v>4.0000000000000001E-3</v>
      </c>
      <c r="BF13" s="87">
        <f t="shared" si="26"/>
        <v>0</v>
      </c>
      <c r="BG13" s="87">
        <f t="shared" si="26"/>
        <v>3.0000000000000001E-3</v>
      </c>
      <c r="BH13" s="87">
        <f t="shared" si="26"/>
        <v>1E-3</v>
      </c>
      <c r="BI13" s="87">
        <f t="shared" si="26"/>
        <v>7.3999999999999996E-2</v>
      </c>
      <c r="BJ13" s="87">
        <f t="shared" si="26"/>
        <v>7.0000000000000001E-3</v>
      </c>
      <c r="BK13" s="87">
        <f t="shared" si="26"/>
        <v>3.0000000000000001E-3</v>
      </c>
      <c r="BL13" s="87">
        <f t="shared" si="26"/>
        <v>2E-3</v>
      </c>
      <c r="BM13" s="87">
        <f t="shared" si="26"/>
        <v>3.0000000000000001E-3</v>
      </c>
      <c r="BN13" s="87">
        <f t="shared" si="26"/>
        <v>6.0000000000000001E-3</v>
      </c>
      <c r="BO13" s="87">
        <f t="shared" si="26"/>
        <v>2E-3</v>
      </c>
      <c r="BP13" s="87">
        <f t="shared" si="26"/>
        <v>1E-3</v>
      </c>
      <c r="BQ13" s="87">
        <f t="shared" si="26"/>
        <v>4.0000000000000001E-3</v>
      </c>
      <c r="BR13" s="87">
        <f t="shared" si="26"/>
        <v>1E-3</v>
      </c>
      <c r="BS13" s="87">
        <f t="shared" si="26"/>
        <v>3.0000000000000001E-3</v>
      </c>
      <c r="BT13" s="87">
        <f t="shared" si="26"/>
        <v>4.0000000000000001E-3</v>
      </c>
      <c r="BU13" s="87">
        <f t="shared" si="26"/>
        <v>0.03</v>
      </c>
      <c r="BV13" s="87">
        <f t="shared" si="26"/>
        <v>3.0000000000000001E-3</v>
      </c>
      <c r="BW13" s="87">
        <f t="shared" si="26"/>
        <v>2E-3</v>
      </c>
      <c r="BX13" s="87">
        <f t="shared" si="26"/>
        <v>1E-3</v>
      </c>
      <c r="BY13" s="87">
        <f t="shared" si="26"/>
        <v>4.0000000000000001E-3</v>
      </c>
      <c r="BZ13" s="87">
        <f t="shared" si="26"/>
        <v>2E-3</v>
      </c>
      <c r="CA13" s="87">
        <f t="shared" ref="CA13:CY13" si="27">CA7/$D7</f>
        <v>3.0000000000000001E-3</v>
      </c>
      <c r="CB13" s="87">
        <f t="shared" si="27"/>
        <v>0</v>
      </c>
      <c r="CC13" s="87">
        <f t="shared" si="27"/>
        <v>1E-3</v>
      </c>
      <c r="CD13" s="87">
        <f t="shared" si="27"/>
        <v>3.0000000000000001E-3</v>
      </c>
      <c r="CE13" s="87">
        <f t="shared" si="27"/>
        <v>6.0000000000000001E-3</v>
      </c>
      <c r="CF13" s="87">
        <f t="shared" si="27"/>
        <v>2E-3</v>
      </c>
      <c r="CG13" s="87">
        <f t="shared" si="27"/>
        <v>1E-3</v>
      </c>
      <c r="CH13" s="87">
        <f t="shared" si="27"/>
        <v>4.0000000000000001E-3</v>
      </c>
      <c r="CI13" s="87">
        <f t="shared" si="27"/>
        <v>2E-3</v>
      </c>
      <c r="CJ13" s="87">
        <f t="shared" si="27"/>
        <v>2E-3</v>
      </c>
      <c r="CK13" s="87">
        <f t="shared" si="27"/>
        <v>1E-3</v>
      </c>
      <c r="CL13" s="87">
        <f t="shared" si="27"/>
        <v>4.0000000000000001E-3</v>
      </c>
      <c r="CM13" s="87">
        <f t="shared" si="27"/>
        <v>2E-3</v>
      </c>
      <c r="CN13" s="87">
        <f t="shared" si="27"/>
        <v>3.0000000000000001E-3</v>
      </c>
      <c r="CO13" s="87">
        <f t="shared" si="27"/>
        <v>4.0000000000000001E-3</v>
      </c>
      <c r="CP13" s="87">
        <f t="shared" si="27"/>
        <v>2E-3</v>
      </c>
      <c r="CQ13" s="87">
        <f t="shared" si="27"/>
        <v>4.0000000000000001E-3</v>
      </c>
      <c r="CR13" s="87">
        <f t="shared" si="27"/>
        <v>0</v>
      </c>
      <c r="CS13" s="87">
        <f t="shared" si="27"/>
        <v>1E-3</v>
      </c>
      <c r="CT13" s="87">
        <f t="shared" si="27"/>
        <v>4.0000000000000001E-3</v>
      </c>
      <c r="CU13" s="87">
        <f t="shared" si="27"/>
        <v>2E-3</v>
      </c>
      <c r="CV13" s="87">
        <f t="shared" si="27"/>
        <v>3.0000000000000001E-3</v>
      </c>
      <c r="CW13" s="87">
        <f t="shared" si="27"/>
        <v>6.0000000000000001E-3</v>
      </c>
      <c r="CX13" s="87">
        <f t="shared" si="27"/>
        <v>2E-3</v>
      </c>
      <c r="CY13" s="88">
        <f t="shared" si="27"/>
        <v>1E-3</v>
      </c>
      <c r="CZ13" s="89">
        <f t="shared" ref="CZ13:DB13" si="28">CZ7/$C7</f>
        <v>0.18181818181818182</v>
      </c>
      <c r="DA13" s="89">
        <f t="shared" si="28"/>
        <v>9.0909090909090912E-2</v>
      </c>
      <c r="DB13" s="90">
        <f t="shared" si="28"/>
        <v>0.13636363636363635</v>
      </c>
      <c r="DC13" s="87">
        <f t="shared" ref="DC13:DD13" si="29">DC7/$D7</f>
        <v>0</v>
      </c>
      <c r="DD13" s="88">
        <f t="shared" si="29"/>
        <v>1E-3</v>
      </c>
      <c r="DE13" s="121"/>
      <c r="DF13" s="97"/>
    </row>
    <row r="14" spans="1:111" ht="15.75" thickBot="1">
      <c r="A14" s="47" t="s">
        <v>1055</v>
      </c>
      <c r="B14" s="22" t="s">
        <v>1055</v>
      </c>
      <c r="C14" s="27">
        <f>+C8</f>
        <v>217</v>
      </c>
      <c r="D14" s="27">
        <f t="shared" si="7"/>
        <v>202500</v>
      </c>
      <c r="E14" s="52">
        <f t="shared" ref="E14:AS14" si="30">SUM(E9:E13)</f>
        <v>0.34849218278672878</v>
      </c>
      <c r="F14" s="53">
        <f t="shared" si="30"/>
        <v>0.36278626566056804</v>
      </c>
      <c r="G14" s="53">
        <f t="shared" si="30"/>
        <v>0.66348787545601018</v>
      </c>
      <c r="H14" s="53">
        <f t="shared" si="30"/>
        <v>0.49848284726819259</v>
      </c>
      <c r="I14" s="53">
        <f t="shared" si="30"/>
        <v>0.2614571225186747</v>
      </c>
      <c r="J14" s="53">
        <f t="shared" si="30"/>
        <v>0.42675222234585758</v>
      </c>
      <c r="K14" s="53">
        <f>SUM(K9:K13)</f>
        <v>0.18155236576289208</v>
      </c>
      <c r="L14" s="53">
        <f>SUM(L9:L13)</f>
        <v>9.9143206854345162E-2</v>
      </c>
      <c r="M14" s="53">
        <f t="shared" si="30"/>
        <v>0.29792096640114402</v>
      </c>
      <c r="N14" s="54">
        <f t="shared" si="30"/>
        <v>0.38801291130503002</v>
      </c>
      <c r="O14" s="51">
        <f>SUM(O9:O13)</f>
        <v>1.9348333333333335E-2</v>
      </c>
      <c r="P14" s="52">
        <f t="shared" si="30"/>
        <v>0.20316285714285715</v>
      </c>
      <c r="Q14" s="53">
        <f t="shared" si="30"/>
        <v>9.3576428571428574E-2</v>
      </c>
      <c r="R14" s="53">
        <f t="shared" si="30"/>
        <v>1.2962380952380953E-2</v>
      </c>
      <c r="S14" s="53">
        <f t="shared" si="30"/>
        <v>2.2644047619047619E-2</v>
      </c>
      <c r="T14" s="53">
        <f t="shared" si="30"/>
        <v>2.9062619047619049E-2</v>
      </c>
      <c r="U14" s="53">
        <f t="shared" si="30"/>
        <v>2.1263095238095241E-2</v>
      </c>
      <c r="V14" s="53">
        <f t="shared" si="30"/>
        <v>2.3295714285714284E-2</v>
      </c>
      <c r="W14" s="53">
        <f t="shared" si="30"/>
        <v>6.4357142857142859E-3</v>
      </c>
      <c r="X14" s="53">
        <f t="shared" si="30"/>
        <v>1.2353333333333334E-2</v>
      </c>
      <c r="Y14" s="53">
        <f t="shared" si="30"/>
        <v>2.4506190476190477E-2</v>
      </c>
      <c r="Z14" s="53">
        <f t="shared" si="30"/>
        <v>2.81402380952381E-2</v>
      </c>
      <c r="AA14" s="53">
        <f t="shared" si="30"/>
        <v>4.3353333333333334E-2</v>
      </c>
      <c r="AB14" s="53">
        <f t="shared" si="30"/>
        <v>1.2681666666666667E-2</v>
      </c>
      <c r="AC14" s="53">
        <f t="shared" si="30"/>
        <v>2.3019999999999999E-2</v>
      </c>
      <c r="AD14" s="53">
        <f t="shared" si="30"/>
        <v>2.1814523809523811E-2</v>
      </c>
      <c r="AE14" s="53">
        <f t="shared" si="30"/>
        <v>7.2154761904761906E-3</v>
      </c>
      <c r="AF14" s="53">
        <f t="shared" si="30"/>
        <v>2.3619047619047619E-2</v>
      </c>
      <c r="AG14" s="53">
        <f t="shared" si="30"/>
        <v>1.666666666666667E-2</v>
      </c>
      <c r="AH14" s="53">
        <f t="shared" si="30"/>
        <v>7.414785714285714E-2</v>
      </c>
      <c r="AI14" s="53">
        <f t="shared" si="30"/>
        <v>0.10190476190476191</v>
      </c>
      <c r="AJ14" s="53">
        <f t="shared" si="30"/>
        <v>3.7952380952380953E-2</v>
      </c>
      <c r="AK14" s="53">
        <f t="shared" si="30"/>
        <v>3.2957380952380953E-2</v>
      </c>
      <c r="AL14" s="53">
        <f t="shared" si="30"/>
        <v>2.6724285714285711E-2</v>
      </c>
      <c r="AM14" s="53">
        <f t="shared" si="30"/>
        <v>1.8919761904761905E-2</v>
      </c>
      <c r="AN14" s="53">
        <f t="shared" si="30"/>
        <v>2.5644047619047622E-2</v>
      </c>
      <c r="AO14" s="53">
        <f t="shared" si="30"/>
        <v>4.3107142857142858E-3</v>
      </c>
      <c r="AP14" s="53">
        <f t="shared" si="30"/>
        <v>1.9030000000000002E-2</v>
      </c>
      <c r="AQ14" s="53">
        <f t="shared" si="30"/>
        <v>1.9496190476190476E-2</v>
      </c>
      <c r="AR14" s="53">
        <f t="shared" si="30"/>
        <v>0.33824523809523815</v>
      </c>
      <c r="AS14" s="53">
        <f t="shared" si="30"/>
        <v>4.0413333333333336E-2</v>
      </c>
      <c r="AT14" s="53">
        <f>SUM(AT9:AT13)</f>
        <v>1.7010000000000001E-2</v>
      </c>
      <c r="AU14" s="53">
        <f>SUM(AU9:AU13)</f>
        <v>1.5005000000000001E-2</v>
      </c>
      <c r="AV14" s="53">
        <f t="shared" ref="AV14:DD14" si="31">SUM(AV9:AV13)</f>
        <v>1.5819523809523811E-2</v>
      </c>
      <c r="AW14" s="53">
        <f t="shared" si="31"/>
        <v>1.1215476190476189E-2</v>
      </c>
      <c r="AX14" s="53">
        <f t="shared" si="31"/>
        <v>2.7634047619047621E-2</v>
      </c>
      <c r="AY14" s="53">
        <f t="shared" si="31"/>
        <v>1.2691666666666667E-2</v>
      </c>
      <c r="AZ14" s="53">
        <f t="shared" si="31"/>
        <v>7.6152857142857147E-2</v>
      </c>
      <c r="BA14" s="53">
        <f t="shared" si="31"/>
        <v>8.0721428571428569E-2</v>
      </c>
      <c r="BB14" s="53">
        <f t="shared" si="31"/>
        <v>1.6639047619047619E-2</v>
      </c>
      <c r="BC14" s="53">
        <f t="shared" si="31"/>
        <v>3.1649047619047618E-2</v>
      </c>
      <c r="BD14" s="53">
        <f t="shared" si="31"/>
        <v>2.242595238095238E-2</v>
      </c>
      <c r="BE14" s="53">
        <f t="shared" si="31"/>
        <v>2.9929761904761907E-2</v>
      </c>
      <c r="BF14" s="53">
        <f t="shared" si="31"/>
        <v>4.3107142857142858E-3</v>
      </c>
      <c r="BG14" s="53">
        <f t="shared" si="31"/>
        <v>2.3315714285714287E-2</v>
      </c>
      <c r="BH14" s="53">
        <f t="shared" si="31"/>
        <v>1.2353333333333334E-2</v>
      </c>
      <c r="BI14" s="53">
        <f t="shared" si="31"/>
        <v>0.33395952380952382</v>
      </c>
      <c r="BJ14" s="53">
        <f t="shared" si="31"/>
        <v>5.1841904761904763E-2</v>
      </c>
      <c r="BK14" s="53">
        <f t="shared" si="31"/>
        <v>1.7010000000000001E-2</v>
      </c>
      <c r="BL14" s="53">
        <f t="shared" si="31"/>
        <v>1.2691666666666667E-2</v>
      </c>
      <c r="BM14" s="53">
        <f t="shared" si="31"/>
        <v>1.5009999999999999E-2</v>
      </c>
      <c r="BN14" s="53">
        <f t="shared" si="31"/>
        <v>3.9157857142857147E-2</v>
      </c>
      <c r="BO14" s="53">
        <f t="shared" si="31"/>
        <v>1.9563809523809525E-2</v>
      </c>
      <c r="BP14" s="53">
        <f t="shared" si="31"/>
        <v>8.6340476190476193E-3</v>
      </c>
      <c r="BQ14" s="53">
        <f t="shared" si="31"/>
        <v>2.7338333333333336E-2</v>
      </c>
      <c r="BR14" s="53">
        <f t="shared" si="31"/>
        <v>6.7496190476190474E-2</v>
      </c>
      <c r="BS14" s="53">
        <f t="shared" si="31"/>
        <v>0.10158142857142857</v>
      </c>
      <c r="BT14" s="53">
        <f t="shared" si="31"/>
        <v>2.363404761904762E-2</v>
      </c>
      <c r="BU14" s="53">
        <f t="shared" si="31"/>
        <v>0.1603057142857143</v>
      </c>
      <c r="BV14" s="53">
        <f t="shared" si="31"/>
        <v>2.0719285714285714E-2</v>
      </c>
      <c r="BW14" s="53">
        <f t="shared" si="31"/>
        <v>1.7248095238095236E-2</v>
      </c>
      <c r="BX14" s="53">
        <f t="shared" si="31"/>
        <v>1.2644047619047621E-2</v>
      </c>
      <c r="BY14" s="53">
        <f t="shared" si="31"/>
        <v>2.7634047619047621E-2</v>
      </c>
      <c r="BZ14" s="53">
        <f t="shared" si="31"/>
        <v>1.2691666666666667E-2</v>
      </c>
      <c r="CA14" s="53">
        <f t="shared" si="31"/>
        <v>2.6152857142857141E-2</v>
      </c>
      <c r="CB14" s="53">
        <f t="shared" si="31"/>
        <v>1.3578571428571429E-2</v>
      </c>
      <c r="CC14" s="53">
        <f t="shared" si="31"/>
        <v>1.2353333333333334E-2</v>
      </c>
      <c r="CD14" s="53">
        <f t="shared" si="31"/>
        <v>1.5009999999999999E-2</v>
      </c>
      <c r="CE14" s="53">
        <f t="shared" si="31"/>
        <v>3.2015000000000002E-2</v>
      </c>
      <c r="CF14" s="53">
        <f t="shared" si="31"/>
        <v>2.3849523809523807E-2</v>
      </c>
      <c r="CG14" s="53">
        <f t="shared" si="31"/>
        <v>7.2054761904761901E-3</v>
      </c>
      <c r="CH14" s="53">
        <f t="shared" si="31"/>
        <v>3.1624047619047621E-2</v>
      </c>
      <c r="CI14" s="53">
        <f t="shared" si="31"/>
        <v>8.6766666666666659E-3</v>
      </c>
      <c r="CJ14" s="53">
        <f t="shared" si="31"/>
        <v>6.5819523809523814E-2</v>
      </c>
      <c r="CK14" s="53">
        <f t="shared" si="31"/>
        <v>8.6929761904761899E-2</v>
      </c>
      <c r="CL14" s="53">
        <f t="shared" si="31"/>
        <v>2.7634047619047621E-2</v>
      </c>
      <c r="CM14" s="53">
        <f t="shared" si="31"/>
        <v>2.6977380952380954E-2</v>
      </c>
      <c r="CN14" s="53">
        <f t="shared" si="31"/>
        <v>2.4724285714285713E-2</v>
      </c>
      <c r="CO14" s="53">
        <f t="shared" si="31"/>
        <v>2.5934761904761908E-2</v>
      </c>
      <c r="CP14" s="53">
        <f t="shared" si="31"/>
        <v>2.0997380952380955E-2</v>
      </c>
      <c r="CQ14" s="53">
        <f t="shared" si="31"/>
        <v>2.5644047619047622E-2</v>
      </c>
      <c r="CR14" s="53">
        <f t="shared" si="31"/>
        <v>2.5000000000000001E-5</v>
      </c>
      <c r="CS14" s="53">
        <f t="shared" si="31"/>
        <v>1.5501190476190477E-2</v>
      </c>
      <c r="CT14" s="53">
        <f t="shared" si="31"/>
        <v>3.4776904761904759E-2</v>
      </c>
      <c r="CU14" s="53">
        <f t="shared" si="31"/>
        <v>1.2691666666666667E-2</v>
      </c>
      <c r="CV14" s="53">
        <f t="shared" si="31"/>
        <v>1.9009999999999999E-2</v>
      </c>
      <c r="CW14" s="53">
        <f t="shared" si="31"/>
        <v>3.2015000000000002E-2</v>
      </c>
      <c r="CX14" s="53">
        <f t="shared" si="31"/>
        <v>2.3849523809523807E-2</v>
      </c>
      <c r="CY14" s="80">
        <f t="shared" si="31"/>
        <v>7.2054761904761901E-3</v>
      </c>
      <c r="CZ14" s="52">
        <f t="shared" si="31"/>
        <v>0.52844713760009487</v>
      </c>
      <c r="DA14" s="53">
        <f t="shared" si="31"/>
        <v>0.33154303024435589</v>
      </c>
      <c r="DB14" s="54">
        <f t="shared" si="31"/>
        <v>0.37539958848279908</v>
      </c>
      <c r="DC14" s="86">
        <f t="shared" si="31"/>
        <v>2.15E-3</v>
      </c>
      <c r="DD14" s="80">
        <f t="shared" si="31"/>
        <v>1.9496190476190476E-2</v>
      </c>
      <c r="DE14" s="121"/>
      <c r="DF14" s="97"/>
    </row>
    <row r="15" spans="1:111" ht="15.75" customHeight="1">
      <c r="A15" s="117" t="s">
        <v>1056</v>
      </c>
      <c r="B15" s="64" t="s">
        <v>1049</v>
      </c>
      <c r="C15" s="58">
        <f>+C9</f>
        <v>57</v>
      </c>
      <c r="D15" s="59">
        <f t="shared" si="7"/>
        <v>200000</v>
      </c>
      <c r="E15" s="66">
        <f>E3/$C$8</f>
        <v>2.3041474654377881E-2</v>
      </c>
      <c r="F15" s="67">
        <f t="shared" ref="F15:N15" si="32">F3/$C$8</f>
        <v>9.2165898617511521E-3</v>
      </c>
      <c r="G15" s="67">
        <f t="shared" si="32"/>
        <v>1.3824884792626729E-2</v>
      </c>
      <c r="H15" s="67">
        <f t="shared" si="32"/>
        <v>3.6866359447004608E-2</v>
      </c>
      <c r="I15" s="67">
        <f t="shared" si="32"/>
        <v>1.3824884792626729E-2</v>
      </c>
      <c r="J15" s="67">
        <f t="shared" si="32"/>
        <v>4.608294930875576E-3</v>
      </c>
      <c r="K15" s="67">
        <f t="shared" si="32"/>
        <v>9.2165898617511521E-3</v>
      </c>
      <c r="L15" s="67">
        <f t="shared" si="32"/>
        <v>1.3824884792626729E-2</v>
      </c>
      <c r="M15" s="67">
        <f t="shared" si="32"/>
        <v>1.8433179723502304E-2</v>
      </c>
      <c r="N15" s="68">
        <f t="shared" si="32"/>
        <v>9.2165898617511521E-3</v>
      </c>
      <c r="O15" s="87">
        <f t="shared" ref="O15:AT15" si="33">O3/$D$8</f>
        <v>1.4814814814814815E-5</v>
      </c>
      <c r="P15" s="87">
        <f t="shared" si="33"/>
        <v>1.9753086419753087E-5</v>
      </c>
      <c r="Q15" s="87">
        <f t="shared" si="33"/>
        <v>4.9382716049382717E-6</v>
      </c>
      <c r="R15" s="87">
        <f t="shared" si="33"/>
        <v>9.8765432098765433E-6</v>
      </c>
      <c r="S15" s="87">
        <f t="shared" si="33"/>
        <v>2.4691358024691357E-5</v>
      </c>
      <c r="T15" s="87">
        <f t="shared" si="33"/>
        <v>1.4814814814814815E-5</v>
      </c>
      <c r="U15" s="87">
        <f t="shared" si="33"/>
        <v>2.4691358024691357E-5</v>
      </c>
      <c r="V15" s="87">
        <f t="shared" si="33"/>
        <v>9.8765432098765433E-6</v>
      </c>
      <c r="W15" s="87">
        <f t="shared" si="33"/>
        <v>1.4814814814814815E-4</v>
      </c>
      <c r="X15" s="87">
        <f t="shared" si="33"/>
        <v>1.9753086419753087E-5</v>
      </c>
      <c r="Y15" s="87">
        <f t="shared" si="33"/>
        <v>2.962962962962963E-5</v>
      </c>
      <c r="Z15" s="87">
        <f t="shared" si="33"/>
        <v>4.4444444444444447E-5</v>
      </c>
      <c r="AA15" s="87">
        <f t="shared" si="33"/>
        <v>1.9753086419753087E-5</v>
      </c>
      <c r="AB15" s="87">
        <f t="shared" si="33"/>
        <v>1.4814814814814815E-5</v>
      </c>
      <c r="AC15" s="87">
        <f t="shared" si="33"/>
        <v>1.9753086419753087E-5</v>
      </c>
      <c r="AD15" s="87">
        <f t="shared" si="33"/>
        <v>4.9382716049382717E-6</v>
      </c>
      <c r="AE15" s="87">
        <f t="shared" si="33"/>
        <v>2.4691358024691357E-5</v>
      </c>
      <c r="AF15" s="87">
        <f t="shared" si="33"/>
        <v>0</v>
      </c>
      <c r="AG15" s="87">
        <f t="shared" si="33"/>
        <v>0</v>
      </c>
      <c r="AH15" s="87">
        <f t="shared" si="33"/>
        <v>4.9382716049382717E-6</v>
      </c>
      <c r="AI15" s="87">
        <f t="shared" si="33"/>
        <v>0</v>
      </c>
      <c r="AJ15" s="87">
        <f t="shared" si="33"/>
        <v>0</v>
      </c>
      <c r="AK15" s="87">
        <f t="shared" si="33"/>
        <v>4.9382716049382717E-6</v>
      </c>
      <c r="AL15" s="87">
        <f t="shared" si="33"/>
        <v>9.8765432098765433E-6</v>
      </c>
      <c r="AM15" s="87">
        <f t="shared" si="33"/>
        <v>1.4814814814814815E-5</v>
      </c>
      <c r="AN15" s="87">
        <f t="shared" si="33"/>
        <v>2.4691358024691357E-5</v>
      </c>
      <c r="AO15" s="87">
        <f t="shared" si="33"/>
        <v>2.4691358024691357E-5</v>
      </c>
      <c r="AP15" s="87">
        <f t="shared" si="33"/>
        <v>2.962962962962963E-5</v>
      </c>
      <c r="AQ15" s="87">
        <f t="shared" si="33"/>
        <v>1.9753086419753087E-5</v>
      </c>
      <c r="AR15" s="87">
        <f t="shared" si="33"/>
        <v>1.4814814814814815E-4</v>
      </c>
      <c r="AS15" s="87">
        <f t="shared" si="33"/>
        <v>7.9012345679012346E-5</v>
      </c>
      <c r="AT15" s="87">
        <f t="shared" si="33"/>
        <v>9.8765432098765433E-6</v>
      </c>
      <c r="AU15" s="87">
        <f t="shared" ref="AU15:BZ15" si="34">AU3/$D$8</f>
        <v>4.9382716049382717E-6</v>
      </c>
      <c r="AV15" s="87">
        <f t="shared" si="34"/>
        <v>9.8765432098765433E-6</v>
      </c>
      <c r="AW15" s="87">
        <f t="shared" si="34"/>
        <v>2.4691358024691357E-5</v>
      </c>
      <c r="AX15" s="87">
        <f t="shared" si="34"/>
        <v>1.4814814814814815E-5</v>
      </c>
      <c r="AY15" s="87">
        <f t="shared" si="34"/>
        <v>2.4691358024691357E-5</v>
      </c>
      <c r="AZ15" s="87">
        <f t="shared" si="34"/>
        <v>9.8765432098765433E-6</v>
      </c>
      <c r="BA15" s="87">
        <f t="shared" si="34"/>
        <v>1.4814814814814815E-4</v>
      </c>
      <c r="BB15" s="87">
        <f t="shared" si="34"/>
        <v>1.9753086419753087E-5</v>
      </c>
      <c r="BC15" s="87">
        <f t="shared" si="34"/>
        <v>2.962962962962963E-5</v>
      </c>
      <c r="BD15" s="87">
        <f t="shared" si="34"/>
        <v>4.4444444444444447E-5</v>
      </c>
      <c r="BE15" s="87">
        <f t="shared" si="34"/>
        <v>2.4691358024691357E-5</v>
      </c>
      <c r="BF15" s="87">
        <f t="shared" si="34"/>
        <v>2.4691358024691357E-5</v>
      </c>
      <c r="BG15" s="87">
        <f t="shared" si="34"/>
        <v>2.962962962962963E-5</v>
      </c>
      <c r="BH15" s="87">
        <f t="shared" si="34"/>
        <v>1.9753086419753087E-5</v>
      </c>
      <c r="BI15" s="87">
        <f t="shared" si="34"/>
        <v>1.4814814814814815E-4</v>
      </c>
      <c r="BJ15" s="87">
        <f t="shared" si="34"/>
        <v>7.9012345679012346E-5</v>
      </c>
      <c r="BK15" s="87">
        <f t="shared" si="34"/>
        <v>9.8765432098765433E-6</v>
      </c>
      <c r="BL15" s="87">
        <f t="shared" si="34"/>
        <v>2.4691358024691357E-5</v>
      </c>
      <c r="BM15" s="87">
        <f t="shared" si="34"/>
        <v>9.8765432098765433E-6</v>
      </c>
      <c r="BN15" s="87">
        <f t="shared" si="34"/>
        <v>1.4814814814814815E-5</v>
      </c>
      <c r="BO15" s="87">
        <f t="shared" si="34"/>
        <v>3.9506172839506173E-5</v>
      </c>
      <c r="BP15" s="87">
        <f t="shared" si="34"/>
        <v>1.4814814814814815E-5</v>
      </c>
      <c r="BQ15" s="87">
        <f t="shared" si="34"/>
        <v>4.9382716049382717E-6</v>
      </c>
      <c r="BR15" s="87">
        <f t="shared" si="34"/>
        <v>1.9753086419753087E-5</v>
      </c>
      <c r="BS15" s="87">
        <f t="shared" si="34"/>
        <v>9.8765432098765433E-6</v>
      </c>
      <c r="BT15" s="87">
        <f t="shared" si="34"/>
        <v>1.4814814814814815E-5</v>
      </c>
      <c r="BU15" s="87">
        <f t="shared" si="34"/>
        <v>1.9753086419753087E-5</v>
      </c>
      <c r="BV15" s="87">
        <f t="shared" si="34"/>
        <v>4.9382716049382717E-6</v>
      </c>
      <c r="BW15" s="87">
        <f t="shared" si="34"/>
        <v>9.8765432098765433E-6</v>
      </c>
      <c r="BX15" s="87">
        <f t="shared" si="34"/>
        <v>2.4691358024691357E-5</v>
      </c>
      <c r="BY15" s="87">
        <f t="shared" si="34"/>
        <v>1.4814814814814815E-5</v>
      </c>
      <c r="BZ15" s="87">
        <f t="shared" si="34"/>
        <v>2.4691358024691357E-5</v>
      </c>
      <c r="CA15" s="87">
        <f t="shared" ref="CA15:CY15" si="35">CA3/$D$8</f>
        <v>9.8765432098765433E-6</v>
      </c>
      <c r="CB15" s="87">
        <f t="shared" si="35"/>
        <v>1.4814814814814815E-4</v>
      </c>
      <c r="CC15" s="87">
        <f t="shared" si="35"/>
        <v>1.9753086419753087E-5</v>
      </c>
      <c r="CD15" s="87">
        <f t="shared" si="35"/>
        <v>9.8765432098765433E-6</v>
      </c>
      <c r="CE15" s="87">
        <f t="shared" si="35"/>
        <v>1.4814814814814815E-5</v>
      </c>
      <c r="CF15" s="87">
        <f t="shared" si="35"/>
        <v>3.9506172839506173E-5</v>
      </c>
      <c r="CG15" s="87">
        <f t="shared" si="35"/>
        <v>1.4814814814814815E-5</v>
      </c>
      <c r="CH15" s="87">
        <f t="shared" si="35"/>
        <v>4.9382716049382717E-6</v>
      </c>
      <c r="CI15" s="87">
        <f t="shared" si="35"/>
        <v>9.8765432098765433E-6</v>
      </c>
      <c r="CJ15" s="87">
        <f t="shared" si="35"/>
        <v>9.8765432098765433E-6</v>
      </c>
      <c r="CK15" s="87">
        <f t="shared" si="35"/>
        <v>2.4691358024691357E-5</v>
      </c>
      <c r="CL15" s="87">
        <f t="shared" si="35"/>
        <v>1.4814814814814815E-5</v>
      </c>
      <c r="CM15" s="87">
        <f t="shared" si="35"/>
        <v>2.4691358024691357E-5</v>
      </c>
      <c r="CN15" s="87">
        <f t="shared" si="35"/>
        <v>9.8765432098765433E-6</v>
      </c>
      <c r="CO15" s="87">
        <f t="shared" si="35"/>
        <v>2.962962962962963E-5</v>
      </c>
      <c r="CP15" s="87">
        <f t="shared" si="35"/>
        <v>4.4444444444444447E-5</v>
      </c>
      <c r="CQ15" s="87">
        <f t="shared" si="35"/>
        <v>2.4691358024691357E-5</v>
      </c>
      <c r="CR15" s="87">
        <f t="shared" si="35"/>
        <v>2.4691358024691357E-5</v>
      </c>
      <c r="CS15" s="87">
        <f t="shared" si="35"/>
        <v>2.4691358024691357E-5</v>
      </c>
      <c r="CT15" s="87">
        <f t="shared" si="35"/>
        <v>1.4814814814814815E-5</v>
      </c>
      <c r="CU15" s="87">
        <f t="shared" si="35"/>
        <v>2.4691358024691357E-5</v>
      </c>
      <c r="CV15" s="87">
        <f t="shared" si="35"/>
        <v>9.8765432098765433E-6</v>
      </c>
      <c r="CW15" s="87">
        <f t="shared" si="35"/>
        <v>1.4814814814814815E-5</v>
      </c>
      <c r="CX15" s="87">
        <f t="shared" si="35"/>
        <v>3.9506172839506173E-5</v>
      </c>
      <c r="CY15" s="88">
        <f t="shared" si="35"/>
        <v>1.4814814814814815E-5</v>
      </c>
      <c r="CZ15" s="89">
        <f t="shared" ref="CZ15:DB19" si="36">CZ3/$C$8</f>
        <v>4.608294930875576E-3</v>
      </c>
      <c r="DA15" s="91">
        <f t="shared" si="36"/>
        <v>2.3041474654377881E-2</v>
      </c>
      <c r="DB15" s="92">
        <f t="shared" si="36"/>
        <v>9.2165898617511521E-3</v>
      </c>
      <c r="DC15" s="87">
        <f>DC3/$D$8</f>
        <v>1.4814814814814815E-4</v>
      </c>
      <c r="DD15" s="88">
        <f>DD3/$D$8</f>
        <v>1.9753086419753087E-5</v>
      </c>
      <c r="DE15" s="120" t="s">
        <v>1058</v>
      </c>
      <c r="DF15" s="97"/>
    </row>
    <row r="16" spans="1:111">
      <c r="A16" s="118"/>
      <c r="B16" s="65" t="s">
        <v>1051</v>
      </c>
      <c r="C16" s="60">
        <f t="shared" ref="C16" si="37">+C10</f>
        <v>36</v>
      </c>
      <c r="D16" s="61">
        <f t="shared" si="7"/>
        <v>300</v>
      </c>
      <c r="E16" s="69">
        <f t="shared" ref="E16:N16" si="38">E4/$C$8</f>
        <v>9.2165898617511521E-3</v>
      </c>
      <c r="F16" s="70">
        <f t="shared" si="38"/>
        <v>1.3824884792626729E-2</v>
      </c>
      <c r="G16" s="70">
        <f t="shared" si="38"/>
        <v>2.7649769585253458E-2</v>
      </c>
      <c r="H16" s="70">
        <f t="shared" si="38"/>
        <v>9.2165898617511521E-3</v>
      </c>
      <c r="I16" s="70">
        <f t="shared" si="38"/>
        <v>4.608294930875576E-3</v>
      </c>
      <c r="J16" s="70">
        <f t="shared" si="38"/>
        <v>1.8433179723502304E-2</v>
      </c>
      <c r="K16" s="70">
        <f t="shared" si="38"/>
        <v>9.2165898617511521E-3</v>
      </c>
      <c r="L16" s="70">
        <f t="shared" si="38"/>
        <v>0</v>
      </c>
      <c r="M16" s="70">
        <f t="shared" si="38"/>
        <v>4.608294930875576E-3</v>
      </c>
      <c r="N16" s="71">
        <f t="shared" si="38"/>
        <v>1.3824884792626729E-2</v>
      </c>
      <c r="O16" s="87">
        <f t="shared" ref="O16:BZ16" si="39">O4/$D$8</f>
        <v>1.9753086419753087E-5</v>
      </c>
      <c r="P16" s="87">
        <f t="shared" si="39"/>
        <v>1.4814814814814815E-4</v>
      </c>
      <c r="Q16" s="87">
        <f t="shared" si="39"/>
        <v>1.4814814814814815E-5</v>
      </c>
      <c r="R16" s="87">
        <f t="shared" si="39"/>
        <v>9.8765432098765433E-6</v>
      </c>
      <c r="S16" s="87">
        <f t="shared" si="39"/>
        <v>4.9382716049382717E-6</v>
      </c>
      <c r="T16" s="87">
        <f t="shared" si="39"/>
        <v>1.9753086419753087E-5</v>
      </c>
      <c r="U16" s="87">
        <f t="shared" si="39"/>
        <v>9.8765432098765433E-6</v>
      </c>
      <c r="V16" s="87">
        <f t="shared" si="39"/>
        <v>1.4814814814814815E-5</v>
      </c>
      <c r="W16" s="87">
        <f t="shared" si="39"/>
        <v>0</v>
      </c>
      <c r="X16" s="87">
        <f t="shared" si="39"/>
        <v>4.9382716049382717E-6</v>
      </c>
      <c r="Y16" s="87">
        <f t="shared" si="39"/>
        <v>1.9753086419753087E-5</v>
      </c>
      <c r="Z16" s="87">
        <f t="shared" si="39"/>
        <v>9.8765432098765433E-6</v>
      </c>
      <c r="AA16" s="87">
        <f t="shared" si="39"/>
        <v>4.9382716049382713E-5</v>
      </c>
      <c r="AB16" s="87">
        <f t="shared" si="39"/>
        <v>9.8765432098765433E-6</v>
      </c>
      <c r="AC16" s="87">
        <f t="shared" si="39"/>
        <v>1.4814814814814815E-5</v>
      </c>
      <c r="AD16" s="87">
        <f t="shared" si="39"/>
        <v>9.8765432098765433E-6</v>
      </c>
      <c r="AE16" s="87">
        <f t="shared" si="39"/>
        <v>4.9382716049382717E-6</v>
      </c>
      <c r="AF16" s="87">
        <f t="shared" si="39"/>
        <v>1.9753086419753087E-5</v>
      </c>
      <c r="AG16" s="87">
        <f t="shared" si="39"/>
        <v>9.8765432098765433E-6</v>
      </c>
      <c r="AH16" s="87">
        <f t="shared" si="39"/>
        <v>1.4814814814814815E-5</v>
      </c>
      <c r="AI16" s="87">
        <f t="shared" si="39"/>
        <v>1.9753086419753087E-5</v>
      </c>
      <c r="AJ16" s="87">
        <f t="shared" si="39"/>
        <v>2.4691358024691357E-5</v>
      </c>
      <c r="AK16" s="87">
        <f t="shared" si="39"/>
        <v>9.8765432098765433E-6</v>
      </c>
      <c r="AL16" s="87">
        <f t="shared" si="39"/>
        <v>1.4814814814814815E-5</v>
      </c>
      <c r="AM16" s="87">
        <f t="shared" si="39"/>
        <v>4.9382716049382717E-6</v>
      </c>
      <c r="AN16" s="87">
        <f t="shared" si="39"/>
        <v>1.9753086419753087E-5</v>
      </c>
      <c r="AO16" s="87">
        <f t="shared" si="39"/>
        <v>0</v>
      </c>
      <c r="AP16" s="87">
        <f t="shared" si="39"/>
        <v>1.4814814814814815E-5</v>
      </c>
      <c r="AQ16" s="87">
        <f t="shared" si="39"/>
        <v>4.9382716049382717E-6</v>
      </c>
      <c r="AR16" s="87">
        <f t="shared" si="39"/>
        <v>3.6543209876543209E-4</v>
      </c>
      <c r="AS16" s="87">
        <f t="shared" si="39"/>
        <v>3.45679012345679E-5</v>
      </c>
      <c r="AT16" s="87">
        <f t="shared" si="39"/>
        <v>1.4814814814814815E-5</v>
      </c>
      <c r="AU16" s="87">
        <f t="shared" si="39"/>
        <v>1.4814814814814815E-5</v>
      </c>
      <c r="AV16" s="87">
        <f t="shared" si="39"/>
        <v>9.8765432098765433E-6</v>
      </c>
      <c r="AW16" s="87">
        <f t="shared" si="39"/>
        <v>4.9382716049382717E-6</v>
      </c>
      <c r="AX16" s="87">
        <f t="shared" si="39"/>
        <v>1.9753086419753087E-5</v>
      </c>
      <c r="AY16" s="87">
        <f t="shared" si="39"/>
        <v>9.8765432098765433E-6</v>
      </c>
      <c r="AZ16" s="87">
        <f t="shared" si="39"/>
        <v>1.4814814814814815E-5</v>
      </c>
      <c r="BA16" s="87">
        <f t="shared" si="39"/>
        <v>0</v>
      </c>
      <c r="BB16" s="87">
        <f t="shared" si="39"/>
        <v>4.9382716049382717E-6</v>
      </c>
      <c r="BC16" s="87">
        <f t="shared" si="39"/>
        <v>1.9753086419753087E-5</v>
      </c>
      <c r="BD16" s="87">
        <f t="shared" si="39"/>
        <v>9.8765432098765433E-6</v>
      </c>
      <c r="BE16" s="87">
        <f t="shared" si="39"/>
        <v>1.9753086419753087E-5</v>
      </c>
      <c r="BF16" s="87">
        <f t="shared" si="39"/>
        <v>0</v>
      </c>
      <c r="BG16" s="87">
        <f t="shared" si="39"/>
        <v>1.4814814814814815E-5</v>
      </c>
      <c r="BH16" s="87">
        <f t="shared" si="39"/>
        <v>4.9382716049382717E-6</v>
      </c>
      <c r="BI16" s="87">
        <f t="shared" si="39"/>
        <v>3.6543209876543209E-4</v>
      </c>
      <c r="BJ16" s="87">
        <f t="shared" si="39"/>
        <v>3.45679012345679E-5</v>
      </c>
      <c r="BK16" s="87">
        <f t="shared" si="39"/>
        <v>1.4814814814814815E-5</v>
      </c>
      <c r="BL16" s="87">
        <f t="shared" si="39"/>
        <v>9.8765432098765433E-6</v>
      </c>
      <c r="BM16" s="87">
        <f t="shared" si="39"/>
        <v>1.4814814814814815E-5</v>
      </c>
      <c r="BN16" s="87">
        <f t="shared" si="39"/>
        <v>2.962962962962963E-5</v>
      </c>
      <c r="BO16" s="87">
        <f t="shared" si="39"/>
        <v>9.8765432098765433E-6</v>
      </c>
      <c r="BP16" s="87">
        <f t="shared" si="39"/>
        <v>4.9382716049382717E-6</v>
      </c>
      <c r="BQ16" s="87">
        <f t="shared" si="39"/>
        <v>1.9753086419753087E-5</v>
      </c>
      <c r="BR16" s="87">
        <f t="shared" si="39"/>
        <v>4.9382716049382717E-6</v>
      </c>
      <c r="BS16" s="87">
        <f t="shared" si="39"/>
        <v>1.4814814814814815E-5</v>
      </c>
      <c r="BT16" s="87">
        <f t="shared" si="39"/>
        <v>1.9753086419753087E-5</v>
      </c>
      <c r="BU16" s="87">
        <f t="shared" si="39"/>
        <v>1.4814814814814815E-4</v>
      </c>
      <c r="BV16" s="87">
        <f t="shared" si="39"/>
        <v>1.4814814814814815E-5</v>
      </c>
      <c r="BW16" s="87">
        <f t="shared" si="39"/>
        <v>9.8765432098765433E-6</v>
      </c>
      <c r="BX16" s="87">
        <f t="shared" si="39"/>
        <v>4.9382716049382717E-6</v>
      </c>
      <c r="BY16" s="87">
        <f t="shared" si="39"/>
        <v>1.9753086419753087E-5</v>
      </c>
      <c r="BZ16" s="87">
        <f t="shared" si="39"/>
        <v>9.8765432098765433E-6</v>
      </c>
      <c r="CA16" s="87">
        <f t="shared" ref="CA16:CY16" si="40">CA4/$D$8</f>
        <v>1.4814814814814815E-5</v>
      </c>
      <c r="CB16" s="87">
        <f t="shared" si="40"/>
        <v>0</v>
      </c>
      <c r="CC16" s="87">
        <f t="shared" si="40"/>
        <v>4.9382716049382717E-6</v>
      </c>
      <c r="CD16" s="87">
        <f t="shared" si="40"/>
        <v>1.4814814814814815E-5</v>
      </c>
      <c r="CE16" s="87">
        <f t="shared" si="40"/>
        <v>2.962962962962963E-5</v>
      </c>
      <c r="CF16" s="87">
        <f t="shared" si="40"/>
        <v>9.8765432098765433E-6</v>
      </c>
      <c r="CG16" s="87">
        <f t="shared" si="40"/>
        <v>4.9382716049382717E-6</v>
      </c>
      <c r="CH16" s="87">
        <f t="shared" si="40"/>
        <v>1.9753086419753087E-5</v>
      </c>
      <c r="CI16" s="87">
        <f t="shared" si="40"/>
        <v>9.8765432098765433E-6</v>
      </c>
      <c r="CJ16" s="87">
        <f t="shared" si="40"/>
        <v>9.8765432098765433E-6</v>
      </c>
      <c r="CK16" s="87">
        <f t="shared" si="40"/>
        <v>4.9382716049382717E-6</v>
      </c>
      <c r="CL16" s="87">
        <f t="shared" si="40"/>
        <v>1.9753086419753087E-5</v>
      </c>
      <c r="CM16" s="87">
        <f t="shared" si="40"/>
        <v>9.8765432098765433E-6</v>
      </c>
      <c r="CN16" s="87">
        <f t="shared" si="40"/>
        <v>1.4814814814814815E-5</v>
      </c>
      <c r="CO16" s="87">
        <f t="shared" si="40"/>
        <v>1.9753086419753087E-5</v>
      </c>
      <c r="CP16" s="87">
        <f t="shared" si="40"/>
        <v>9.8765432098765433E-6</v>
      </c>
      <c r="CQ16" s="87">
        <f t="shared" si="40"/>
        <v>1.9753086419753087E-5</v>
      </c>
      <c r="CR16" s="87">
        <f t="shared" si="40"/>
        <v>0</v>
      </c>
      <c r="CS16" s="87">
        <f t="shared" si="40"/>
        <v>4.9382716049382717E-6</v>
      </c>
      <c r="CT16" s="87">
        <f t="shared" si="40"/>
        <v>1.9753086419753087E-5</v>
      </c>
      <c r="CU16" s="87">
        <f t="shared" si="40"/>
        <v>9.8765432098765433E-6</v>
      </c>
      <c r="CV16" s="87">
        <f t="shared" si="40"/>
        <v>1.4814814814814815E-5</v>
      </c>
      <c r="CW16" s="87">
        <f t="shared" si="40"/>
        <v>2.962962962962963E-5</v>
      </c>
      <c r="CX16" s="87">
        <f t="shared" si="40"/>
        <v>9.8765432098765433E-6</v>
      </c>
      <c r="CY16" s="88">
        <f t="shared" si="40"/>
        <v>4.9382716049382717E-6</v>
      </c>
      <c r="CZ16" s="69">
        <f t="shared" si="36"/>
        <v>1.8433179723502304E-2</v>
      </c>
      <c r="DA16" s="70">
        <f t="shared" si="36"/>
        <v>9.2165898617511521E-3</v>
      </c>
      <c r="DB16" s="71">
        <f t="shared" si="36"/>
        <v>1.3824884792626729E-2</v>
      </c>
      <c r="DC16" s="87">
        <f t="shared" ref="DC16:DD16" si="41">DC4/$D$8</f>
        <v>0</v>
      </c>
      <c r="DD16" s="88">
        <f t="shared" si="41"/>
        <v>4.9382716049382717E-6</v>
      </c>
      <c r="DE16" s="121"/>
      <c r="DF16" s="97"/>
    </row>
    <row r="17" spans="1:110">
      <c r="A17" s="119"/>
      <c r="B17" s="65" t="s">
        <v>1052</v>
      </c>
      <c r="C17" s="60">
        <f t="shared" ref="C17" si="42">+C11</f>
        <v>43</v>
      </c>
      <c r="D17" s="61">
        <f t="shared" si="7"/>
        <v>500</v>
      </c>
      <c r="E17" s="69">
        <f t="shared" ref="E17:N17" si="43">E5/$C$8</f>
        <v>9.2165898617511521E-3</v>
      </c>
      <c r="F17" s="70">
        <f t="shared" si="43"/>
        <v>4.608294930875576E-3</v>
      </c>
      <c r="G17" s="70">
        <f t="shared" si="43"/>
        <v>1.3824884792626729E-2</v>
      </c>
      <c r="H17" s="70">
        <f t="shared" si="43"/>
        <v>1.8433179723502304E-2</v>
      </c>
      <c r="I17" s="70">
        <f t="shared" si="43"/>
        <v>0</v>
      </c>
      <c r="J17" s="70">
        <f t="shared" si="43"/>
        <v>2.3041474654377881E-2</v>
      </c>
      <c r="K17" s="70">
        <f t="shared" si="43"/>
        <v>0</v>
      </c>
      <c r="L17" s="70">
        <f t="shared" si="43"/>
        <v>9.2165898617511521E-3</v>
      </c>
      <c r="M17" s="70">
        <f t="shared" si="43"/>
        <v>1.3824884792626729E-2</v>
      </c>
      <c r="N17" s="71">
        <f t="shared" si="43"/>
        <v>2.3041474654377881E-2</v>
      </c>
      <c r="O17" s="87">
        <f t="shared" ref="O17:BZ17" si="44">O5/$D$8</f>
        <v>4.9382716049382717E-6</v>
      </c>
      <c r="P17" s="87">
        <f t="shared" si="44"/>
        <v>3.9506172839506173E-5</v>
      </c>
      <c r="Q17" s="87">
        <f t="shared" si="44"/>
        <v>4.9382716049382717E-6</v>
      </c>
      <c r="R17" s="87">
        <f t="shared" si="44"/>
        <v>0</v>
      </c>
      <c r="S17" s="87">
        <f t="shared" si="44"/>
        <v>9.8765432098765433E-6</v>
      </c>
      <c r="T17" s="87">
        <f t="shared" si="44"/>
        <v>1.4814814814814815E-5</v>
      </c>
      <c r="U17" s="87">
        <f t="shared" si="44"/>
        <v>9.8765432098765433E-6</v>
      </c>
      <c r="V17" s="87">
        <f t="shared" si="44"/>
        <v>1.4814814814814815E-5</v>
      </c>
      <c r="W17" s="87">
        <f t="shared" si="44"/>
        <v>4.9382716049382717E-6</v>
      </c>
      <c r="X17" s="87">
        <f t="shared" si="44"/>
        <v>1.9753086419753087E-5</v>
      </c>
      <c r="Y17" s="87">
        <f t="shared" si="44"/>
        <v>0</v>
      </c>
      <c r="Z17" s="87">
        <f t="shared" si="44"/>
        <v>1.9753086419753087E-5</v>
      </c>
      <c r="AA17" s="87">
        <f t="shared" si="44"/>
        <v>0</v>
      </c>
      <c r="AB17" s="87">
        <f t="shared" si="44"/>
        <v>9.8765432098765433E-6</v>
      </c>
      <c r="AC17" s="87">
        <f t="shared" si="44"/>
        <v>2.4691358024691357E-5</v>
      </c>
      <c r="AD17" s="87">
        <f t="shared" si="44"/>
        <v>1.4814814814814815E-5</v>
      </c>
      <c r="AE17" s="87">
        <f t="shared" si="44"/>
        <v>0</v>
      </c>
      <c r="AF17" s="87">
        <f t="shared" si="44"/>
        <v>4.9382716049382717E-6</v>
      </c>
      <c r="AG17" s="87">
        <f t="shared" si="44"/>
        <v>1.9753086419753087E-5</v>
      </c>
      <c r="AH17" s="87">
        <f t="shared" si="44"/>
        <v>9.8765432098765433E-6</v>
      </c>
      <c r="AI17" s="87">
        <f t="shared" si="44"/>
        <v>1.4814814814814815E-5</v>
      </c>
      <c r="AJ17" s="87">
        <f t="shared" si="44"/>
        <v>2.962962962962963E-5</v>
      </c>
      <c r="AK17" s="87">
        <f t="shared" si="44"/>
        <v>2.4691358024691357E-5</v>
      </c>
      <c r="AL17" s="87">
        <f t="shared" si="44"/>
        <v>1.9753086419753087E-5</v>
      </c>
      <c r="AM17" s="87">
        <f t="shared" si="44"/>
        <v>1.4814814814814815E-5</v>
      </c>
      <c r="AN17" s="87">
        <f t="shared" si="44"/>
        <v>9.8765432098765433E-6</v>
      </c>
      <c r="AO17" s="87">
        <f t="shared" si="44"/>
        <v>0</v>
      </c>
      <c r="AP17" s="87">
        <f t="shared" si="44"/>
        <v>1.4814814814814815E-5</v>
      </c>
      <c r="AQ17" s="87">
        <f t="shared" si="44"/>
        <v>1.9753086419753087E-5</v>
      </c>
      <c r="AR17" s="87">
        <f t="shared" si="44"/>
        <v>1.4814814814814815E-5</v>
      </c>
      <c r="AS17" s="87">
        <f t="shared" si="44"/>
        <v>2.4691358024691357E-5</v>
      </c>
      <c r="AT17" s="87">
        <f t="shared" si="44"/>
        <v>9.8765432098765433E-6</v>
      </c>
      <c r="AU17" s="87">
        <f t="shared" si="44"/>
        <v>4.9382716049382717E-6</v>
      </c>
      <c r="AV17" s="87">
        <f t="shared" si="44"/>
        <v>0</v>
      </c>
      <c r="AW17" s="87">
        <f t="shared" si="44"/>
        <v>9.8765432098765433E-6</v>
      </c>
      <c r="AX17" s="87">
        <f t="shared" si="44"/>
        <v>1.4814814814814815E-5</v>
      </c>
      <c r="AY17" s="87">
        <f t="shared" si="44"/>
        <v>9.8765432098765433E-6</v>
      </c>
      <c r="AZ17" s="87">
        <f t="shared" si="44"/>
        <v>1.4814814814814815E-5</v>
      </c>
      <c r="BA17" s="87">
        <f t="shared" si="44"/>
        <v>4.9382716049382717E-6</v>
      </c>
      <c r="BB17" s="87">
        <f t="shared" si="44"/>
        <v>1.9753086419753087E-5</v>
      </c>
      <c r="BC17" s="87">
        <f t="shared" si="44"/>
        <v>0</v>
      </c>
      <c r="BD17" s="87">
        <f t="shared" si="44"/>
        <v>1.9753086419753087E-5</v>
      </c>
      <c r="BE17" s="87">
        <f t="shared" si="44"/>
        <v>9.8765432098765433E-6</v>
      </c>
      <c r="BF17" s="87">
        <f t="shared" si="44"/>
        <v>0</v>
      </c>
      <c r="BG17" s="87">
        <f t="shared" si="44"/>
        <v>1.4814814814814815E-5</v>
      </c>
      <c r="BH17" s="87">
        <f t="shared" si="44"/>
        <v>1.9753086419753087E-5</v>
      </c>
      <c r="BI17" s="87">
        <f t="shared" si="44"/>
        <v>1.4814814814814815E-5</v>
      </c>
      <c r="BJ17" s="87">
        <f t="shared" si="44"/>
        <v>2.4691358024691357E-5</v>
      </c>
      <c r="BK17" s="87">
        <f t="shared" si="44"/>
        <v>9.8765432098765433E-6</v>
      </c>
      <c r="BL17" s="87">
        <f t="shared" si="44"/>
        <v>9.8765432098765433E-6</v>
      </c>
      <c r="BM17" s="87">
        <f t="shared" si="44"/>
        <v>4.9382716049382717E-6</v>
      </c>
      <c r="BN17" s="87">
        <f t="shared" si="44"/>
        <v>1.4814814814814815E-5</v>
      </c>
      <c r="BO17" s="87">
        <f t="shared" si="44"/>
        <v>1.9753086419753087E-5</v>
      </c>
      <c r="BP17" s="87">
        <f t="shared" si="44"/>
        <v>0</v>
      </c>
      <c r="BQ17" s="87">
        <f t="shared" si="44"/>
        <v>2.4691358024691357E-5</v>
      </c>
      <c r="BR17" s="87">
        <f t="shared" si="44"/>
        <v>1.4814814814814815E-5</v>
      </c>
      <c r="BS17" s="87">
        <f t="shared" si="44"/>
        <v>2.4691358024691357E-5</v>
      </c>
      <c r="BT17" s="87">
        <f t="shared" si="44"/>
        <v>4.9382716049382717E-6</v>
      </c>
      <c r="BU17" s="87">
        <f t="shared" si="44"/>
        <v>3.9506172839506173E-5</v>
      </c>
      <c r="BV17" s="87">
        <f t="shared" si="44"/>
        <v>4.9382716049382717E-6</v>
      </c>
      <c r="BW17" s="87">
        <f t="shared" si="44"/>
        <v>0</v>
      </c>
      <c r="BX17" s="87">
        <f t="shared" si="44"/>
        <v>9.8765432098765433E-6</v>
      </c>
      <c r="BY17" s="87">
        <f t="shared" si="44"/>
        <v>1.4814814814814815E-5</v>
      </c>
      <c r="BZ17" s="87">
        <f t="shared" si="44"/>
        <v>9.8765432098765433E-6</v>
      </c>
      <c r="CA17" s="87">
        <f t="shared" ref="CA17:CY17" si="45">CA5/$D$8</f>
        <v>1.4814814814814815E-5</v>
      </c>
      <c r="CB17" s="87">
        <f t="shared" si="45"/>
        <v>4.9382716049382717E-6</v>
      </c>
      <c r="CC17" s="87">
        <f t="shared" si="45"/>
        <v>1.9753086419753087E-5</v>
      </c>
      <c r="CD17" s="87">
        <f t="shared" si="45"/>
        <v>4.9382716049382717E-6</v>
      </c>
      <c r="CE17" s="87">
        <f t="shared" si="45"/>
        <v>1.4814814814814815E-5</v>
      </c>
      <c r="CF17" s="87">
        <f t="shared" si="45"/>
        <v>1.9753086419753087E-5</v>
      </c>
      <c r="CG17" s="87">
        <f t="shared" si="45"/>
        <v>0</v>
      </c>
      <c r="CH17" s="87">
        <f t="shared" si="45"/>
        <v>2.4691358024691357E-5</v>
      </c>
      <c r="CI17" s="87">
        <f t="shared" si="45"/>
        <v>0</v>
      </c>
      <c r="CJ17" s="87">
        <f t="shared" si="45"/>
        <v>0</v>
      </c>
      <c r="CK17" s="87">
        <f t="shared" si="45"/>
        <v>9.8765432098765433E-6</v>
      </c>
      <c r="CL17" s="87">
        <f t="shared" si="45"/>
        <v>1.4814814814814815E-5</v>
      </c>
      <c r="CM17" s="87">
        <f t="shared" si="45"/>
        <v>9.8765432098765433E-6</v>
      </c>
      <c r="CN17" s="87">
        <f t="shared" si="45"/>
        <v>1.4814814814814815E-5</v>
      </c>
      <c r="CO17" s="87">
        <f t="shared" si="45"/>
        <v>0</v>
      </c>
      <c r="CP17" s="87">
        <f t="shared" si="45"/>
        <v>1.9753086419753087E-5</v>
      </c>
      <c r="CQ17" s="87">
        <f t="shared" si="45"/>
        <v>9.8765432098765433E-6</v>
      </c>
      <c r="CR17" s="87">
        <f t="shared" si="45"/>
        <v>0</v>
      </c>
      <c r="CS17" s="87">
        <f t="shared" si="45"/>
        <v>9.8765432098765433E-6</v>
      </c>
      <c r="CT17" s="87">
        <f t="shared" si="45"/>
        <v>1.4814814814814815E-5</v>
      </c>
      <c r="CU17" s="87">
        <f t="shared" si="45"/>
        <v>9.8765432098765433E-6</v>
      </c>
      <c r="CV17" s="87">
        <f t="shared" si="45"/>
        <v>1.4814814814814815E-5</v>
      </c>
      <c r="CW17" s="87">
        <f t="shared" si="45"/>
        <v>1.4814814814814815E-5</v>
      </c>
      <c r="CX17" s="87">
        <f t="shared" si="45"/>
        <v>1.9753086419753087E-5</v>
      </c>
      <c r="CY17" s="88">
        <f t="shared" si="45"/>
        <v>0</v>
      </c>
      <c r="CZ17" s="93">
        <f t="shared" si="36"/>
        <v>2.3041474654377881E-2</v>
      </c>
      <c r="DA17" s="94">
        <f t="shared" si="36"/>
        <v>9.2165898617511521E-3</v>
      </c>
      <c r="DB17" s="95">
        <f t="shared" si="36"/>
        <v>1.3824884792626729E-2</v>
      </c>
      <c r="DC17" s="87">
        <f t="shared" ref="DC17:DD17" si="46">DC5/$D$8</f>
        <v>4.9382716049382717E-6</v>
      </c>
      <c r="DD17" s="88">
        <f t="shared" si="46"/>
        <v>1.9753086419753087E-5</v>
      </c>
      <c r="DE17" s="121"/>
      <c r="DF17" s="97"/>
    </row>
    <row r="18" spans="1:110">
      <c r="A18" s="119"/>
      <c r="B18" s="65" t="s">
        <v>1053</v>
      </c>
      <c r="C18" s="60">
        <f>+C12</f>
        <v>59</v>
      </c>
      <c r="D18" s="61">
        <f t="shared" si="7"/>
        <v>700</v>
      </c>
      <c r="E18" s="69">
        <f t="shared" ref="E18:N18" si="47">E6/$C$8</f>
        <v>1.8433179723502304E-2</v>
      </c>
      <c r="F18" s="70">
        <f t="shared" si="47"/>
        <v>2.3041474654377881E-2</v>
      </c>
      <c r="G18" s="70">
        <f t="shared" si="47"/>
        <v>2.7649769585253458E-2</v>
      </c>
      <c r="H18" s="70">
        <f t="shared" si="47"/>
        <v>3.2258064516129031E-2</v>
      </c>
      <c r="I18" s="70">
        <f t="shared" si="47"/>
        <v>3.6866359447004608E-2</v>
      </c>
      <c r="J18" s="70">
        <f t="shared" si="47"/>
        <v>0</v>
      </c>
      <c r="K18" s="70">
        <f t="shared" si="47"/>
        <v>0</v>
      </c>
      <c r="L18" s="70">
        <f t="shared" si="47"/>
        <v>0</v>
      </c>
      <c r="M18" s="70">
        <f t="shared" si="47"/>
        <v>2.3041474654377881E-2</v>
      </c>
      <c r="N18" s="71">
        <f t="shared" si="47"/>
        <v>4.608294930875576E-3</v>
      </c>
      <c r="O18" s="87">
        <f t="shared" ref="O18:BZ18" si="48">O6/$D$8</f>
        <v>0</v>
      </c>
      <c r="P18" s="87">
        <f t="shared" si="48"/>
        <v>1.9753086419753085E-4</v>
      </c>
      <c r="Q18" s="87">
        <f t="shared" si="48"/>
        <v>2.7160493827160494E-4</v>
      </c>
      <c r="R18" s="87">
        <f t="shared" si="48"/>
        <v>1.4814814814814815E-5</v>
      </c>
      <c r="S18" s="87">
        <f t="shared" si="48"/>
        <v>4.9382716049382713E-5</v>
      </c>
      <c r="T18" s="87">
        <f t="shared" si="48"/>
        <v>1.9753086419753087E-5</v>
      </c>
      <c r="U18" s="87">
        <f t="shared" si="48"/>
        <v>2.962962962962963E-5</v>
      </c>
      <c r="V18" s="87">
        <f t="shared" si="48"/>
        <v>1.4814814814814815E-5</v>
      </c>
      <c r="W18" s="87">
        <f t="shared" si="48"/>
        <v>1.4814814814814815E-5</v>
      </c>
      <c r="X18" s="87">
        <f t="shared" si="48"/>
        <v>0</v>
      </c>
      <c r="Y18" s="87">
        <f t="shared" si="48"/>
        <v>2.4691358024691357E-5</v>
      </c>
      <c r="Z18" s="87">
        <f t="shared" si="48"/>
        <v>3.9506172839506173E-5</v>
      </c>
      <c r="AA18" s="87">
        <f t="shared" si="48"/>
        <v>0</v>
      </c>
      <c r="AB18" s="87">
        <f t="shared" si="48"/>
        <v>0</v>
      </c>
      <c r="AC18" s="87">
        <f t="shared" si="48"/>
        <v>0</v>
      </c>
      <c r="AD18" s="87">
        <f t="shared" si="48"/>
        <v>2.4691358024691357E-5</v>
      </c>
      <c r="AE18" s="87">
        <f t="shared" si="48"/>
        <v>9.8765432098765433E-6</v>
      </c>
      <c r="AF18" s="87">
        <f t="shared" si="48"/>
        <v>1.4814814814814815E-5</v>
      </c>
      <c r="AG18" s="87">
        <f t="shared" si="48"/>
        <v>0</v>
      </c>
      <c r="AH18" s="87">
        <f t="shared" si="48"/>
        <v>1.9753086419753085E-4</v>
      </c>
      <c r="AI18" s="87">
        <f t="shared" si="48"/>
        <v>2.7160493827160494E-4</v>
      </c>
      <c r="AJ18" s="87">
        <f t="shared" si="48"/>
        <v>1.4814814814814815E-5</v>
      </c>
      <c r="AK18" s="87">
        <f t="shared" si="48"/>
        <v>4.9382716049382713E-5</v>
      </c>
      <c r="AL18" s="87">
        <f t="shared" si="48"/>
        <v>1.9753086419753087E-5</v>
      </c>
      <c r="AM18" s="87">
        <f t="shared" si="48"/>
        <v>2.962962962962963E-5</v>
      </c>
      <c r="AN18" s="87">
        <f t="shared" si="48"/>
        <v>1.4814814814814815E-5</v>
      </c>
      <c r="AO18" s="87">
        <f t="shared" si="48"/>
        <v>1.4814814814814815E-5</v>
      </c>
      <c r="AP18" s="87">
        <f t="shared" si="48"/>
        <v>0</v>
      </c>
      <c r="AQ18" s="87">
        <f t="shared" si="48"/>
        <v>2.4691358024691357E-5</v>
      </c>
      <c r="AR18" s="87">
        <f t="shared" si="48"/>
        <v>3.9506172839506173E-5</v>
      </c>
      <c r="AS18" s="87">
        <f t="shared" si="48"/>
        <v>0</v>
      </c>
      <c r="AT18" s="87">
        <f t="shared" si="48"/>
        <v>0</v>
      </c>
      <c r="AU18" s="87">
        <f t="shared" si="48"/>
        <v>0</v>
      </c>
      <c r="AV18" s="87">
        <f t="shared" si="48"/>
        <v>2.4691358024691357E-5</v>
      </c>
      <c r="AW18" s="87">
        <f t="shared" si="48"/>
        <v>9.8765432098765433E-6</v>
      </c>
      <c r="AX18" s="87">
        <f t="shared" si="48"/>
        <v>1.4814814814814815E-5</v>
      </c>
      <c r="AY18" s="87">
        <f t="shared" si="48"/>
        <v>0</v>
      </c>
      <c r="AZ18" s="87">
        <f t="shared" si="48"/>
        <v>1.9753086419753085E-4</v>
      </c>
      <c r="BA18" s="87">
        <f t="shared" si="48"/>
        <v>2.7160493827160494E-4</v>
      </c>
      <c r="BB18" s="87">
        <f t="shared" si="48"/>
        <v>1.4814814814814815E-5</v>
      </c>
      <c r="BC18" s="87">
        <f t="shared" si="48"/>
        <v>4.9382716049382713E-5</v>
      </c>
      <c r="BD18" s="87">
        <f t="shared" si="48"/>
        <v>1.9753086419753087E-5</v>
      </c>
      <c r="BE18" s="87">
        <f t="shared" si="48"/>
        <v>2.962962962962963E-5</v>
      </c>
      <c r="BF18" s="87">
        <f t="shared" si="48"/>
        <v>1.4814814814814815E-5</v>
      </c>
      <c r="BG18" s="87">
        <f t="shared" si="48"/>
        <v>1.4814814814814815E-5</v>
      </c>
      <c r="BH18" s="87">
        <f t="shared" si="48"/>
        <v>0</v>
      </c>
      <c r="BI18" s="87">
        <f t="shared" si="48"/>
        <v>2.4691358024691357E-5</v>
      </c>
      <c r="BJ18" s="87">
        <f t="shared" si="48"/>
        <v>3.9506172839506173E-5</v>
      </c>
      <c r="BK18" s="87">
        <f t="shared" si="48"/>
        <v>0</v>
      </c>
      <c r="BL18" s="87">
        <f t="shared" si="48"/>
        <v>0</v>
      </c>
      <c r="BM18" s="87">
        <f t="shared" si="48"/>
        <v>0</v>
      </c>
      <c r="BN18" s="87">
        <f t="shared" si="48"/>
        <v>2.4691358024691357E-5</v>
      </c>
      <c r="BO18" s="87">
        <f t="shared" si="48"/>
        <v>9.8765432098765433E-6</v>
      </c>
      <c r="BP18" s="87">
        <f t="shared" si="48"/>
        <v>1.4814814814814815E-5</v>
      </c>
      <c r="BQ18" s="87">
        <f t="shared" si="48"/>
        <v>0</v>
      </c>
      <c r="BR18" s="87">
        <f t="shared" si="48"/>
        <v>1.9753086419753085E-4</v>
      </c>
      <c r="BS18" s="87">
        <f t="shared" si="48"/>
        <v>2.7160493827160494E-4</v>
      </c>
      <c r="BT18" s="87">
        <f t="shared" si="48"/>
        <v>1.4814814814814815E-5</v>
      </c>
      <c r="BU18" s="87">
        <f t="shared" si="48"/>
        <v>4.9382716049382713E-5</v>
      </c>
      <c r="BV18" s="87">
        <f t="shared" si="48"/>
        <v>1.9753086419753087E-5</v>
      </c>
      <c r="BW18" s="87">
        <f t="shared" si="48"/>
        <v>2.962962962962963E-5</v>
      </c>
      <c r="BX18" s="87">
        <f t="shared" si="48"/>
        <v>1.4814814814814815E-5</v>
      </c>
      <c r="BY18" s="87">
        <f t="shared" si="48"/>
        <v>1.4814814814814815E-5</v>
      </c>
      <c r="BZ18" s="87">
        <f t="shared" si="48"/>
        <v>0</v>
      </c>
      <c r="CA18" s="87">
        <f t="shared" ref="CA18:CY18" si="49">CA6/$D$8</f>
        <v>2.4691358024691357E-5</v>
      </c>
      <c r="CB18" s="87">
        <f t="shared" si="49"/>
        <v>3.9506172839506173E-5</v>
      </c>
      <c r="CC18" s="87">
        <f t="shared" si="49"/>
        <v>0</v>
      </c>
      <c r="CD18" s="87">
        <f t="shared" si="49"/>
        <v>0</v>
      </c>
      <c r="CE18" s="87">
        <f t="shared" si="49"/>
        <v>0</v>
      </c>
      <c r="CF18" s="87">
        <f t="shared" si="49"/>
        <v>2.4691358024691357E-5</v>
      </c>
      <c r="CG18" s="87">
        <f t="shared" si="49"/>
        <v>9.8765432098765433E-6</v>
      </c>
      <c r="CH18" s="87">
        <f t="shared" si="49"/>
        <v>1.4814814814814815E-5</v>
      </c>
      <c r="CI18" s="87">
        <f t="shared" si="49"/>
        <v>0</v>
      </c>
      <c r="CJ18" s="87">
        <f t="shared" si="49"/>
        <v>1.9753086419753085E-4</v>
      </c>
      <c r="CK18" s="87">
        <f t="shared" si="49"/>
        <v>2.7160493827160494E-4</v>
      </c>
      <c r="CL18" s="87">
        <f t="shared" si="49"/>
        <v>1.4814814814814815E-5</v>
      </c>
      <c r="CM18" s="87">
        <f t="shared" si="49"/>
        <v>4.9382716049382713E-5</v>
      </c>
      <c r="CN18" s="87">
        <f t="shared" si="49"/>
        <v>1.9753086419753087E-5</v>
      </c>
      <c r="CO18" s="87">
        <f t="shared" si="49"/>
        <v>2.962962962962963E-5</v>
      </c>
      <c r="CP18" s="87">
        <f t="shared" si="49"/>
        <v>1.4814814814814815E-5</v>
      </c>
      <c r="CQ18" s="87">
        <f t="shared" si="49"/>
        <v>1.4814814814814815E-5</v>
      </c>
      <c r="CR18" s="87">
        <f t="shared" si="49"/>
        <v>0</v>
      </c>
      <c r="CS18" s="87">
        <f t="shared" si="49"/>
        <v>2.4691358024691357E-5</v>
      </c>
      <c r="CT18" s="87">
        <f t="shared" si="49"/>
        <v>3.9506172839506173E-5</v>
      </c>
      <c r="CU18" s="87">
        <f t="shared" si="49"/>
        <v>0</v>
      </c>
      <c r="CV18" s="87">
        <f t="shared" si="49"/>
        <v>0</v>
      </c>
      <c r="CW18" s="87">
        <f t="shared" si="49"/>
        <v>0</v>
      </c>
      <c r="CX18" s="87">
        <f t="shared" si="49"/>
        <v>2.4691358024691357E-5</v>
      </c>
      <c r="CY18" s="88">
        <f t="shared" si="49"/>
        <v>9.8765432098765433E-6</v>
      </c>
      <c r="CZ18" s="93">
        <f t="shared" si="36"/>
        <v>2.7649769585253458E-2</v>
      </c>
      <c r="DA18" s="94">
        <f t="shared" si="36"/>
        <v>1.3824884792626729E-2</v>
      </c>
      <c r="DB18" s="95">
        <f t="shared" si="36"/>
        <v>1.3824884792626729E-2</v>
      </c>
      <c r="DC18" s="87">
        <f t="shared" ref="DC18:DD18" si="50">DC6/$D$8</f>
        <v>0</v>
      </c>
      <c r="DD18" s="88">
        <f t="shared" si="50"/>
        <v>2.4691358024691357E-5</v>
      </c>
      <c r="DE18" s="121"/>
      <c r="DF18" s="97"/>
    </row>
    <row r="19" spans="1:110" ht="31.5" customHeight="1" thickBot="1">
      <c r="A19" s="119"/>
      <c r="B19" s="103" t="s">
        <v>1054</v>
      </c>
      <c r="C19" s="62">
        <f t="shared" ref="C19" si="51">+C13</f>
        <v>22</v>
      </c>
      <c r="D19" s="63">
        <f t="shared" si="7"/>
        <v>1000</v>
      </c>
      <c r="E19" s="72">
        <f t="shared" ref="E19:N19" si="52">E7/$C$8</f>
        <v>9.2165898617511521E-3</v>
      </c>
      <c r="F19" s="73">
        <f t="shared" si="52"/>
        <v>1.3824884792626729E-2</v>
      </c>
      <c r="G19" s="73">
        <f t="shared" si="52"/>
        <v>2.7649769585253458E-2</v>
      </c>
      <c r="H19" s="73">
        <f t="shared" si="52"/>
        <v>9.2165898617511521E-3</v>
      </c>
      <c r="I19" s="73">
        <f t="shared" si="52"/>
        <v>4.608294930875576E-3</v>
      </c>
      <c r="J19" s="73">
        <f t="shared" si="52"/>
        <v>1.8433179723502304E-2</v>
      </c>
      <c r="K19" s="73">
        <f t="shared" si="52"/>
        <v>9.2165898617511521E-3</v>
      </c>
      <c r="L19" s="73">
        <f t="shared" si="52"/>
        <v>0</v>
      </c>
      <c r="M19" s="73">
        <f t="shared" si="52"/>
        <v>4.608294930875576E-3</v>
      </c>
      <c r="N19" s="74">
        <f t="shared" si="52"/>
        <v>1.3824884792626729E-2</v>
      </c>
      <c r="O19" s="87">
        <f t="shared" ref="O19:BZ19" si="53">O7/$D$8</f>
        <v>1.9753086419753087E-5</v>
      </c>
      <c r="P19" s="87">
        <f t="shared" si="53"/>
        <v>1.4814814814814815E-4</v>
      </c>
      <c r="Q19" s="87">
        <f t="shared" si="53"/>
        <v>1.4814814814814815E-5</v>
      </c>
      <c r="R19" s="87">
        <f t="shared" si="53"/>
        <v>9.8765432098765433E-6</v>
      </c>
      <c r="S19" s="87">
        <f t="shared" si="53"/>
        <v>4.9382716049382717E-6</v>
      </c>
      <c r="T19" s="87">
        <f t="shared" si="53"/>
        <v>1.9753086419753087E-5</v>
      </c>
      <c r="U19" s="87">
        <f t="shared" si="53"/>
        <v>9.8765432098765433E-6</v>
      </c>
      <c r="V19" s="87">
        <f t="shared" si="53"/>
        <v>1.4814814814814815E-5</v>
      </c>
      <c r="W19" s="87">
        <f t="shared" si="53"/>
        <v>0</v>
      </c>
      <c r="X19" s="87">
        <f t="shared" si="53"/>
        <v>4.9382716049382717E-6</v>
      </c>
      <c r="Y19" s="87">
        <f t="shared" si="53"/>
        <v>1.9753086419753087E-5</v>
      </c>
      <c r="Z19" s="87">
        <f t="shared" si="53"/>
        <v>9.8765432098765433E-6</v>
      </c>
      <c r="AA19" s="87">
        <f t="shared" si="53"/>
        <v>4.9382716049382713E-5</v>
      </c>
      <c r="AB19" s="87">
        <f t="shared" si="53"/>
        <v>9.8765432098765433E-6</v>
      </c>
      <c r="AC19" s="87">
        <f t="shared" si="53"/>
        <v>1.4814814814814815E-5</v>
      </c>
      <c r="AD19" s="87">
        <f t="shared" si="53"/>
        <v>9.8765432098765433E-6</v>
      </c>
      <c r="AE19" s="87">
        <f t="shared" si="53"/>
        <v>4.9382716049382717E-6</v>
      </c>
      <c r="AF19" s="87">
        <f t="shared" si="53"/>
        <v>1.9753086419753087E-5</v>
      </c>
      <c r="AG19" s="87">
        <f t="shared" si="53"/>
        <v>9.8765432098765433E-6</v>
      </c>
      <c r="AH19" s="87">
        <f t="shared" si="53"/>
        <v>1.4814814814814815E-5</v>
      </c>
      <c r="AI19" s="87">
        <f t="shared" si="53"/>
        <v>1.9753086419753087E-5</v>
      </c>
      <c r="AJ19" s="87">
        <f t="shared" si="53"/>
        <v>2.4691358024691357E-5</v>
      </c>
      <c r="AK19" s="87">
        <f t="shared" si="53"/>
        <v>9.8765432098765433E-6</v>
      </c>
      <c r="AL19" s="87">
        <f t="shared" si="53"/>
        <v>1.4814814814814815E-5</v>
      </c>
      <c r="AM19" s="87">
        <f t="shared" si="53"/>
        <v>4.9382716049382717E-6</v>
      </c>
      <c r="AN19" s="87">
        <f t="shared" si="53"/>
        <v>1.9753086419753087E-5</v>
      </c>
      <c r="AO19" s="87">
        <f t="shared" si="53"/>
        <v>0</v>
      </c>
      <c r="AP19" s="87">
        <f t="shared" si="53"/>
        <v>1.4814814814814815E-5</v>
      </c>
      <c r="AQ19" s="87">
        <f t="shared" si="53"/>
        <v>4.9382716049382717E-6</v>
      </c>
      <c r="AR19" s="87">
        <f t="shared" si="53"/>
        <v>3.6543209876543209E-4</v>
      </c>
      <c r="AS19" s="87">
        <f t="shared" si="53"/>
        <v>3.45679012345679E-5</v>
      </c>
      <c r="AT19" s="87">
        <f t="shared" si="53"/>
        <v>1.4814814814814815E-5</v>
      </c>
      <c r="AU19" s="87">
        <f t="shared" si="53"/>
        <v>1.4814814814814815E-5</v>
      </c>
      <c r="AV19" s="87">
        <f t="shared" si="53"/>
        <v>9.8765432098765433E-6</v>
      </c>
      <c r="AW19" s="87">
        <f t="shared" si="53"/>
        <v>4.9382716049382717E-6</v>
      </c>
      <c r="AX19" s="87">
        <f t="shared" si="53"/>
        <v>1.9753086419753087E-5</v>
      </c>
      <c r="AY19" s="87">
        <f t="shared" si="53"/>
        <v>9.8765432098765433E-6</v>
      </c>
      <c r="AZ19" s="87">
        <f t="shared" si="53"/>
        <v>1.4814814814814815E-5</v>
      </c>
      <c r="BA19" s="87">
        <f t="shared" si="53"/>
        <v>0</v>
      </c>
      <c r="BB19" s="87">
        <f t="shared" si="53"/>
        <v>4.9382716049382717E-6</v>
      </c>
      <c r="BC19" s="87">
        <f t="shared" si="53"/>
        <v>1.9753086419753087E-5</v>
      </c>
      <c r="BD19" s="87">
        <f t="shared" si="53"/>
        <v>9.8765432098765433E-6</v>
      </c>
      <c r="BE19" s="87">
        <f t="shared" si="53"/>
        <v>1.9753086419753087E-5</v>
      </c>
      <c r="BF19" s="87">
        <f t="shared" si="53"/>
        <v>0</v>
      </c>
      <c r="BG19" s="87">
        <f t="shared" si="53"/>
        <v>1.4814814814814815E-5</v>
      </c>
      <c r="BH19" s="87">
        <f t="shared" si="53"/>
        <v>4.9382716049382717E-6</v>
      </c>
      <c r="BI19" s="87">
        <f t="shared" si="53"/>
        <v>3.6543209876543209E-4</v>
      </c>
      <c r="BJ19" s="87">
        <f t="shared" si="53"/>
        <v>3.45679012345679E-5</v>
      </c>
      <c r="BK19" s="87">
        <f t="shared" si="53"/>
        <v>1.4814814814814815E-5</v>
      </c>
      <c r="BL19" s="87">
        <f t="shared" si="53"/>
        <v>9.8765432098765433E-6</v>
      </c>
      <c r="BM19" s="87">
        <f t="shared" si="53"/>
        <v>1.4814814814814815E-5</v>
      </c>
      <c r="BN19" s="87">
        <f t="shared" si="53"/>
        <v>2.962962962962963E-5</v>
      </c>
      <c r="BO19" s="87">
        <f t="shared" si="53"/>
        <v>9.8765432098765433E-6</v>
      </c>
      <c r="BP19" s="87">
        <f t="shared" si="53"/>
        <v>4.9382716049382717E-6</v>
      </c>
      <c r="BQ19" s="87">
        <f t="shared" si="53"/>
        <v>1.9753086419753087E-5</v>
      </c>
      <c r="BR19" s="87">
        <f t="shared" si="53"/>
        <v>4.9382716049382717E-6</v>
      </c>
      <c r="BS19" s="87">
        <f t="shared" si="53"/>
        <v>1.4814814814814815E-5</v>
      </c>
      <c r="BT19" s="87">
        <f t="shared" si="53"/>
        <v>1.9753086419753087E-5</v>
      </c>
      <c r="BU19" s="87">
        <f t="shared" si="53"/>
        <v>1.4814814814814815E-4</v>
      </c>
      <c r="BV19" s="87">
        <f t="shared" si="53"/>
        <v>1.4814814814814815E-5</v>
      </c>
      <c r="BW19" s="87">
        <f t="shared" si="53"/>
        <v>9.8765432098765433E-6</v>
      </c>
      <c r="BX19" s="87">
        <f t="shared" si="53"/>
        <v>4.9382716049382717E-6</v>
      </c>
      <c r="BY19" s="87">
        <f t="shared" si="53"/>
        <v>1.9753086419753087E-5</v>
      </c>
      <c r="BZ19" s="87">
        <f t="shared" si="53"/>
        <v>9.8765432098765433E-6</v>
      </c>
      <c r="CA19" s="87">
        <f t="shared" ref="CA19:CY19" si="54">CA7/$D$8</f>
        <v>1.4814814814814815E-5</v>
      </c>
      <c r="CB19" s="87">
        <f t="shared" si="54"/>
        <v>0</v>
      </c>
      <c r="CC19" s="87">
        <f t="shared" si="54"/>
        <v>4.9382716049382717E-6</v>
      </c>
      <c r="CD19" s="87">
        <f t="shared" si="54"/>
        <v>1.4814814814814815E-5</v>
      </c>
      <c r="CE19" s="87">
        <f t="shared" si="54"/>
        <v>2.962962962962963E-5</v>
      </c>
      <c r="CF19" s="87">
        <f t="shared" si="54"/>
        <v>9.8765432098765433E-6</v>
      </c>
      <c r="CG19" s="87">
        <f t="shared" si="54"/>
        <v>4.9382716049382717E-6</v>
      </c>
      <c r="CH19" s="87">
        <f t="shared" si="54"/>
        <v>1.9753086419753087E-5</v>
      </c>
      <c r="CI19" s="87">
        <f t="shared" si="54"/>
        <v>9.8765432098765433E-6</v>
      </c>
      <c r="CJ19" s="87">
        <f t="shared" si="54"/>
        <v>9.8765432098765433E-6</v>
      </c>
      <c r="CK19" s="87">
        <f t="shared" si="54"/>
        <v>4.9382716049382717E-6</v>
      </c>
      <c r="CL19" s="87">
        <f t="shared" si="54"/>
        <v>1.9753086419753087E-5</v>
      </c>
      <c r="CM19" s="87">
        <f t="shared" si="54"/>
        <v>9.8765432098765433E-6</v>
      </c>
      <c r="CN19" s="87">
        <f t="shared" si="54"/>
        <v>1.4814814814814815E-5</v>
      </c>
      <c r="CO19" s="87">
        <f t="shared" si="54"/>
        <v>1.9753086419753087E-5</v>
      </c>
      <c r="CP19" s="87">
        <f t="shared" si="54"/>
        <v>9.8765432098765433E-6</v>
      </c>
      <c r="CQ19" s="87">
        <f t="shared" si="54"/>
        <v>1.9753086419753087E-5</v>
      </c>
      <c r="CR19" s="87">
        <f t="shared" si="54"/>
        <v>0</v>
      </c>
      <c r="CS19" s="87">
        <f t="shared" si="54"/>
        <v>4.9382716049382717E-6</v>
      </c>
      <c r="CT19" s="87">
        <f t="shared" si="54"/>
        <v>1.9753086419753087E-5</v>
      </c>
      <c r="CU19" s="87">
        <f t="shared" si="54"/>
        <v>9.8765432098765433E-6</v>
      </c>
      <c r="CV19" s="87">
        <f t="shared" si="54"/>
        <v>1.4814814814814815E-5</v>
      </c>
      <c r="CW19" s="87">
        <f t="shared" si="54"/>
        <v>2.962962962962963E-5</v>
      </c>
      <c r="CX19" s="87">
        <f t="shared" si="54"/>
        <v>9.8765432098765433E-6</v>
      </c>
      <c r="CY19" s="88">
        <f t="shared" si="54"/>
        <v>4.9382716049382717E-6</v>
      </c>
      <c r="CZ19" s="93">
        <f t="shared" si="36"/>
        <v>1.8433179723502304E-2</v>
      </c>
      <c r="DA19" s="94">
        <f t="shared" si="36"/>
        <v>9.2165898617511521E-3</v>
      </c>
      <c r="DB19" s="95">
        <f t="shared" si="36"/>
        <v>1.3824884792626729E-2</v>
      </c>
      <c r="DC19" s="87">
        <f t="shared" ref="DC19:DD19" si="55">DC7/$D$8</f>
        <v>0</v>
      </c>
      <c r="DD19" s="88">
        <f t="shared" si="55"/>
        <v>4.9382716049382717E-6</v>
      </c>
      <c r="DE19" s="121"/>
      <c r="DF19" s="97"/>
    </row>
    <row r="20" spans="1:110" ht="15.75" thickBot="1">
      <c r="A20" s="47" t="s">
        <v>1055</v>
      </c>
      <c r="B20" s="22" t="s">
        <v>1055</v>
      </c>
      <c r="C20" s="27">
        <f>+C14</f>
        <v>217</v>
      </c>
      <c r="D20" s="33">
        <f t="shared" si="7"/>
        <v>202500</v>
      </c>
      <c r="E20" s="52">
        <f t="shared" ref="E20:AS20" si="56">SUM(E15:E19)</f>
        <v>6.9124423963133647E-2</v>
      </c>
      <c r="F20" s="53">
        <f t="shared" si="56"/>
        <v>6.4516129032258063E-2</v>
      </c>
      <c r="G20" s="53">
        <f t="shared" si="56"/>
        <v>0.11059907834101383</v>
      </c>
      <c r="H20" s="53">
        <f t="shared" si="56"/>
        <v>0.10599078341013825</v>
      </c>
      <c r="I20" s="53">
        <f t="shared" si="56"/>
        <v>5.9907834101382486E-2</v>
      </c>
      <c r="J20" s="53">
        <f t="shared" si="56"/>
        <v>6.4516129032258063E-2</v>
      </c>
      <c r="K20" s="53">
        <f t="shared" si="56"/>
        <v>2.7649769585253454E-2</v>
      </c>
      <c r="L20" s="53">
        <f t="shared" si="56"/>
        <v>2.3041474654377881E-2</v>
      </c>
      <c r="M20" s="53">
        <f t="shared" si="56"/>
        <v>6.4516129032258063E-2</v>
      </c>
      <c r="N20" s="54">
        <f t="shared" si="56"/>
        <v>6.4516129032258063E-2</v>
      </c>
      <c r="O20" s="51">
        <f t="shared" si="56"/>
        <v>5.925925925925926E-5</v>
      </c>
      <c r="P20" s="52">
        <f t="shared" si="56"/>
        <v>5.530864197530864E-4</v>
      </c>
      <c r="Q20" s="53">
        <f t="shared" si="56"/>
        <v>3.1111111111111113E-4</v>
      </c>
      <c r="R20" s="53">
        <f t="shared" si="56"/>
        <v>4.4444444444444447E-5</v>
      </c>
      <c r="S20" s="53">
        <f t="shared" si="56"/>
        <v>9.3827160493827166E-5</v>
      </c>
      <c r="T20" s="53">
        <f t="shared" si="56"/>
        <v>8.8888888888888893E-5</v>
      </c>
      <c r="U20" s="53">
        <f t="shared" si="56"/>
        <v>8.395061728395062E-5</v>
      </c>
      <c r="V20" s="53">
        <f t="shared" si="56"/>
        <v>6.91358024691358E-5</v>
      </c>
      <c r="W20" s="53">
        <f t="shared" si="56"/>
        <v>1.6790123456790121E-4</v>
      </c>
      <c r="X20" s="53">
        <f t="shared" si="56"/>
        <v>4.938271604938272E-5</v>
      </c>
      <c r="Y20" s="53">
        <f t="shared" si="56"/>
        <v>9.3827160493827153E-5</v>
      </c>
      <c r="Z20" s="53">
        <f t="shared" si="56"/>
        <v>1.2345679012345679E-4</v>
      </c>
      <c r="AA20" s="53">
        <f t="shared" si="56"/>
        <v>1.1851851851851851E-4</v>
      </c>
      <c r="AB20" s="53">
        <f t="shared" si="56"/>
        <v>4.4444444444444447E-5</v>
      </c>
      <c r="AC20" s="53">
        <f t="shared" si="56"/>
        <v>7.4074074074074073E-5</v>
      </c>
      <c r="AD20" s="53">
        <f t="shared" si="56"/>
        <v>6.4197530864197526E-5</v>
      </c>
      <c r="AE20" s="53">
        <f t="shared" si="56"/>
        <v>4.4444444444444447E-5</v>
      </c>
      <c r="AF20" s="53">
        <f t="shared" si="56"/>
        <v>5.925925925925926E-5</v>
      </c>
      <c r="AG20" s="53">
        <f t="shared" si="56"/>
        <v>3.9506172839506173E-5</v>
      </c>
      <c r="AH20" s="53">
        <f t="shared" si="56"/>
        <v>2.419753086419753E-4</v>
      </c>
      <c r="AI20" s="53">
        <f t="shared" si="56"/>
        <v>3.2592592592592596E-4</v>
      </c>
      <c r="AJ20" s="53">
        <f t="shared" si="56"/>
        <v>9.3827160493827153E-5</v>
      </c>
      <c r="AK20" s="53">
        <f t="shared" si="56"/>
        <v>9.876543209876544E-5</v>
      </c>
      <c r="AL20" s="53">
        <f t="shared" si="56"/>
        <v>7.901234567901236E-5</v>
      </c>
      <c r="AM20" s="53">
        <f t="shared" si="56"/>
        <v>6.91358024691358E-5</v>
      </c>
      <c r="AN20" s="53">
        <f t="shared" si="56"/>
        <v>8.8888888888888893E-5</v>
      </c>
      <c r="AO20" s="53">
        <f t="shared" si="56"/>
        <v>3.9506172839506173E-5</v>
      </c>
      <c r="AP20" s="53">
        <f t="shared" si="56"/>
        <v>7.4074074074074073E-5</v>
      </c>
      <c r="AQ20" s="53">
        <f t="shared" si="56"/>
        <v>7.4074074074074073E-5</v>
      </c>
      <c r="AR20" s="53">
        <f t="shared" si="56"/>
        <v>9.3333333333333332E-4</v>
      </c>
      <c r="AS20" s="53">
        <f t="shared" si="56"/>
        <v>1.728395061728395E-4</v>
      </c>
      <c r="AT20" s="53">
        <f>SUM(AT15:AT19)</f>
        <v>4.9382716049382713E-5</v>
      </c>
      <c r="AU20" s="53">
        <f t="shared" ref="AU20:DD20" si="57">SUM(AU15:AU19)</f>
        <v>3.9506172839506173E-5</v>
      </c>
      <c r="AV20" s="53">
        <f t="shared" si="57"/>
        <v>5.4320987654320993E-5</v>
      </c>
      <c r="AW20" s="53">
        <f t="shared" si="57"/>
        <v>5.4320987654320993E-5</v>
      </c>
      <c r="AX20" s="53">
        <f t="shared" si="57"/>
        <v>8.3950617283950606E-5</v>
      </c>
      <c r="AY20" s="53">
        <f t="shared" si="57"/>
        <v>5.4320987654320993E-5</v>
      </c>
      <c r="AZ20" s="53">
        <f t="shared" si="57"/>
        <v>2.5185185185185185E-4</v>
      </c>
      <c r="BA20" s="53">
        <f t="shared" si="57"/>
        <v>4.2469135802469132E-4</v>
      </c>
      <c r="BB20" s="53">
        <f t="shared" si="57"/>
        <v>6.4197530864197526E-5</v>
      </c>
      <c r="BC20" s="53">
        <f t="shared" si="57"/>
        <v>1.1851851851851853E-4</v>
      </c>
      <c r="BD20" s="53">
        <f t="shared" si="57"/>
        <v>1.0370370370370373E-4</v>
      </c>
      <c r="BE20" s="53">
        <f t="shared" si="57"/>
        <v>1.037037037037037E-4</v>
      </c>
      <c r="BF20" s="53">
        <f t="shared" si="57"/>
        <v>3.9506172839506173E-5</v>
      </c>
      <c r="BG20" s="53">
        <f t="shared" si="57"/>
        <v>8.8888888888888893E-5</v>
      </c>
      <c r="BH20" s="53">
        <f t="shared" si="57"/>
        <v>4.938271604938272E-5</v>
      </c>
      <c r="BI20" s="53">
        <f t="shared" si="57"/>
        <v>9.1851851851851849E-4</v>
      </c>
      <c r="BJ20" s="53">
        <f t="shared" si="57"/>
        <v>2.1234567901234569E-4</v>
      </c>
      <c r="BK20" s="53">
        <f t="shared" si="57"/>
        <v>4.9382716049382713E-5</v>
      </c>
      <c r="BL20" s="53">
        <f t="shared" si="57"/>
        <v>5.4320987654320993E-5</v>
      </c>
      <c r="BM20" s="53">
        <f t="shared" si="57"/>
        <v>4.4444444444444447E-5</v>
      </c>
      <c r="BN20" s="53">
        <f t="shared" si="57"/>
        <v>1.1358024691358025E-4</v>
      </c>
      <c r="BO20" s="53">
        <f t="shared" si="57"/>
        <v>8.8888888888888893E-5</v>
      </c>
      <c r="BP20" s="53">
        <f t="shared" si="57"/>
        <v>3.9506172839506173E-5</v>
      </c>
      <c r="BQ20" s="53">
        <f t="shared" si="57"/>
        <v>6.91358024691358E-5</v>
      </c>
      <c r="BR20" s="53">
        <f t="shared" si="57"/>
        <v>2.4197530864197527E-4</v>
      </c>
      <c r="BS20" s="53">
        <f t="shared" si="57"/>
        <v>3.3580246913580248E-4</v>
      </c>
      <c r="BT20" s="53">
        <f t="shared" si="57"/>
        <v>7.4074074074074073E-5</v>
      </c>
      <c r="BU20" s="53">
        <f t="shared" si="57"/>
        <v>4.0493827160493828E-4</v>
      </c>
      <c r="BV20" s="53">
        <f t="shared" si="57"/>
        <v>5.925925925925926E-5</v>
      </c>
      <c r="BW20" s="53">
        <f t="shared" si="57"/>
        <v>5.9259259259259267E-5</v>
      </c>
      <c r="BX20" s="53">
        <f t="shared" si="57"/>
        <v>5.925925925925926E-5</v>
      </c>
      <c r="BY20" s="53">
        <f t="shared" si="57"/>
        <v>8.3950617283950606E-5</v>
      </c>
      <c r="BZ20" s="53">
        <f t="shared" si="57"/>
        <v>5.4320987654320993E-5</v>
      </c>
      <c r="CA20" s="53">
        <f t="shared" si="57"/>
        <v>7.9012345679012346E-5</v>
      </c>
      <c r="CB20" s="53">
        <f t="shared" si="57"/>
        <v>1.9259259259259257E-4</v>
      </c>
      <c r="CC20" s="53">
        <f t="shared" si="57"/>
        <v>4.938271604938272E-5</v>
      </c>
      <c r="CD20" s="53">
        <f t="shared" si="57"/>
        <v>4.4444444444444447E-5</v>
      </c>
      <c r="CE20" s="53">
        <f t="shared" si="57"/>
        <v>8.8888888888888893E-5</v>
      </c>
      <c r="CF20" s="53">
        <f t="shared" si="57"/>
        <v>1.037037037037037E-4</v>
      </c>
      <c r="CG20" s="53">
        <f t="shared" si="57"/>
        <v>3.45679012345679E-5</v>
      </c>
      <c r="CH20" s="53">
        <f t="shared" si="57"/>
        <v>8.3950617283950633E-5</v>
      </c>
      <c r="CI20" s="53">
        <f t="shared" si="57"/>
        <v>2.962962962962963E-5</v>
      </c>
      <c r="CJ20" s="53">
        <f t="shared" si="57"/>
        <v>2.2716049382716049E-4</v>
      </c>
      <c r="CK20" s="53">
        <f t="shared" si="57"/>
        <v>3.1604938271604939E-4</v>
      </c>
      <c r="CL20" s="53">
        <f t="shared" si="57"/>
        <v>8.3950617283950606E-5</v>
      </c>
      <c r="CM20" s="53">
        <f t="shared" si="57"/>
        <v>1.037037037037037E-4</v>
      </c>
      <c r="CN20" s="53">
        <f t="shared" si="57"/>
        <v>7.4074074074074073E-5</v>
      </c>
      <c r="CO20" s="53">
        <f t="shared" si="57"/>
        <v>9.876543209876544E-5</v>
      </c>
      <c r="CP20" s="53">
        <f t="shared" si="57"/>
        <v>9.8765432098765453E-5</v>
      </c>
      <c r="CQ20" s="53">
        <f t="shared" si="57"/>
        <v>8.8888888888888893E-5</v>
      </c>
      <c r="CR20" s="53">
        <f t="shared" si="57"/>
        <v>2.4691358024691357E-5</v>
      </c>
      <c r="CS20" s="53">
        <f t="shared" si="57"/>
        <v>6.91358024691358E-5</v>
      </c>
      <c r="CT20" s="53">
        <f t="shared" si="57"/>
        <v>1.0864197530864199E-4</v>
      </c>
      <c r="CU20" s="53">
        <f t="shared" si="57"/>
        <v>5.4320987654320993E-5</v>
      </c>
      <c r="CV20" s="53">
        <f t="shared" si="57"/>
        <v>5.4320987654320986E-5</v>
      </c>
      <c r="CW20" s="53">
        <f t="shared" si="57"/>
        <v>8.8888888888888893E-5</v>
      </c>
      <c r="CX20" s="53">
        <f t="shared" si="57"/>
        <v>1.037037037037037E-4</v>
      </c>
      <c r="CY20" s="80">
        <f t="shared" si="57"/>
        <v>3.45679012345679E-5</v>
      </c>
      <c r="CZ20" s="52">
        <f t="shared" si="57"/>
        <v>9.2165898617511524E-2</v>
      </c>
      <c r="DA20" s="53">
        <f t="shared" si="57"/>
        <v>6.4516129032258063E-2</v>
      </c>
      <c r="DB20" s="54">
        <f t="shared" si="57"/>
        <v>6.4516129032258063E-2</v>
      </c>
      <c r="DC20" s="86">
        <f t="shared" si="57"/>
        <v>1.5308641975308641E-4</v>
      </c>
      <c r="DD20" s="80">
        <f t="shared" si="57"/>
        <v>7.4074074074074073E-5</v>
      </c>
      <c r="DE20" s="122"/>
      <c r="DF20" s="98"/>
    </row>
    <row r="21" spans="1:110">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row>
    <row r="22" spans="1:110">
      <c r="A22" s="104" t="s">
        <v>1059</v>
      </c>
    </row>
    <row r="23" spans="1:110">
      <c r="A23" s="55"/>
    </row>
  </sheetData>
  <mergeCells count="11">
    <mergeCell ref="A15:A19"/>
    <mergeCell ref="DE15:DE20"/>
    <mergeCell ref="E1:N1"/>
    <mergeCell ref="O1:CY1"/>
    <mergeCell ref="A3:A7"/>
    <mergeCell ref="DE3:DE8"/>
    <mergeCell ref="A9:A13"/>
    <mergeCell ref="DE9:DE14"/>
    <mergeCell ref="CZ1:DB1"/>
    <mergeCell ref="DC1:DD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B33B5-DF37-447C-BB9D-26D81B94C6B4}">
  <dimension ref="B1:C16"/>
  <sheetViews>
    <sheetView tabSelected="1" workbookViewId="0">
      <selection activeCell="B29" sqref="B29"/>
    </sheetView>
  </sheetViews>
  <sheetFormatPr defaultRowHeight="15"/>
  <cols>
    <col min="2" max="2" width="113" bestFit="1" customWidth="1"/>
    <col min="3" max="3" width="26.42578125" customWidth="1"/>
  </cols>
  <sheetData>
    <row r="1" spans="2:3" ht="15.75" thickBot="1"/>
    <row r="2" spans="2:3">
      <c r="B2" s="7" t="s">
        <v>1060</v>
      </c>
      <c r="C2" s="7" t="s">
        <v>1061</v>
      </c>
    </row>
    <row r="3" spans="2:3">
      <c r="B3" s="99" t="s">
        <v>1062</v>
      </c>
      <c r="C3" s="101"/>
    </row>
    <row r="4" spans="2:3">
      <c r="B4" s="99" t="s">
        <v>1063</v>
      </c>
      <c r="C4" s="101"/>
    </row>
    <row r="5" spans="2:3">
      <c r="B5" s="99" t="s">
        <v>1064</v>
      </c>
      <c r="C5" s="101"/>
    </row>
    <row r="6" spans="2:3">
      <c r="B6" s="99" t="s">
        <v>1065</v>
      </c>
      <c r="C6" s="101"/>
    </row>
    <row r="7" spans="2:3">
      <c r="B7" s="99" t="s">
        <v>1066</v>
      </c>
      <c r="C7" s="101"/>
    </row>
    <row r="8" spans="2:3">
      <c r="B8" s="99" t="s">
        <v>1067</v>
      </c>
      <c r="C8" s="101"/>
    </row>
    <row r="9" spans="2:3">
      <c r="B9" s="99" t="s">
        <v>1068</v>
      </c>
      <c r="C9" s="101"/>
    </row>
    <row r="10" spans="2:3">
      <c r="B10" s="99" t="s">
        <v>1069</v>
      </c>
      <c r="C10" s="101"/>
    </row>
    <row r="11" spans="2:3">
      <c r="B11" s="99" t="s">
        <v>1070</v>
      </c>
      <c r="C11" s="101"/>
    </row>
    <row r="12" spans="2:3">
      <c r="B12" s="100" t="s">
        <v>1071</v>
      </c>
      <c r="C12" s="101"/>
    </row>
    <row r="13" spans="2:3">
      <c r="B13" s="99" t="s">
        <v>1072</v>
      </c>
      <c r="C13" s="101"/>
    </row>
    <row r="16" spans="2:3">
      <c r="B16" s="102"/>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9aa21e9a7bd4521812a25cad0d54bb6 xmlns="d0fb0f98-34f9-4d57-9559-eb8efd17aa5e">
      <Terms xmlns="http://schemas.microsoft.com/office/infopath/2007/PartnerControls"/>
    </l9aa21e9a7bd4521812a25cad0d54bb6>
    <TaxCatchAll xmlns="d0fb0f98-34f9-4d57-9559-eb8efd17aa5e">
      <Value>44</Value>
      <Value>5</Value>
    </TaxCatchAll>
    <MeetingDate xmlns="d0fb0f98-34f9-4d57-9559-eb8efd17aa5e" xsi:nil="true"/>
    <c5e08ca91d6c46eb91495a6c717d58a5 xmlns="d0fb0f98-34f9-4d57-9559-eb8efd17aa5e">
      <Terms xmlns="http://schemas.microsoft.com/office/infopath/2007/PartnerControls">
        <TermInfo xmlns="http://schemas.microsoft.com/office/infopath/2007/PartnerControls">
          <TermName xmlns="http://schemas.microsoft.com/office/infopath/2007/PartnerControls">DSC</TermName>
          <TermId xmlns="http://schemas.microsoft.com/office/infopath/2007/PartnerControls">ee4fb292-62b8-436f-a649-1008948589f5</TermId>
        </TermInfo>
      </Terms>
    </c5e08ca91d6c46eb91495a6c717d58a5>
    <Year xmlns="d0fb0f98-34f9-4d57-9559-eb8efd17aa5e">2025</Year>
    <gc4b2a0800d044da9daafc8156a2543b xmlns="d0fb0f98-34f9-4d57-9559-eb8efd17aa5e">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gc4b2a0800d044da9daafc8156a2543b>
    <l04a7e1e03c745d8a68f2031a276e53c xmlns="d0fb0f98-34f9-4d57-9559-eb8efd17aa5e">
      <Terms xmlns="http://schemas.microsoft.com/office/infopath/2007/PartnerControls">
        <TermInfo xmlns="http://schemas.microsoft.com/office/infopath/2007/PartnerControls">
          <TermName xmlns="http://schemas.microsoft.com/office/infopath/2007/PartnerControls">DQEF</TermName>
          <TermId xmlns="http://schemas.microsoft.com/office/infopath/2007/PartnerControls">907be9a7-10f9-44ce-9c38-6457774c51a6</TermId>
        </TermInfo>
      </Terms>
    </l04a7e1e03c745d8a68f2031a276e53c>
    <he1c17a780294832ba6fe11c47de57e0 xmlns="d0fb0f98-34f9-4d57-9559-eb8efd17aa5e">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he1c17a780294832ba6fe11c47de57e0>
    <_dlc_DocId xmlns="d0fb0f98-34f9-4d57-9559-eb8efd17aa5e">ESMA11-1605533872-20181</_dlc_DocId>
    <_dlc_DocIdUrl xmlns="d0fb0f98-34f9-4d57-9559-eb8efd17aa5e">
      <Url>https://securitiesandmarketsauth.sharepoint.com/sites/sherpa-dst/_layouts/15/DocIdRedir.aspx?ID=ESMA11-1605533872-20181</Url>
      <Description>ESMA11-1605533872-20181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Work streams Document" ma:contentTypeID="0x010100E0700F34E24D1D489EC6BF5F94B2D8D101040032C921C76E4EDE4EB02BCFE1B6522793" ma:contentTypeVersion="27" ma:contentTypeDescription="" ma:contentTypeScope="" ma:versionID="05659d8f3b9bc948e38397eccf67aecf">
  <xsd:schema xmlns:xsd="http://www.w3.org/2001/XMLSchema" xmlns:xs="http://www.w3.org/2001/XMLSchema" xmlns:p="http://schemas.microsoft.com/office/2006/metadata/properties" xmlns:ns2="d0fb0f98-34f9-4d57-9559-eb8efd17aa5e" xmlns:ns3="72efc4da-2945-4aa0-856a-81fe439d9503" xmlns:ns4="http://schemas.microsoft.com/sharepoint/v4" targetNamespace="http://schemas.microsoft.com/office/2006/metadata/properties" ma:root="true" ma:fieldsID="5695af3b11cdf02362cefe43d8c7fb6a" ns2:_="" ns3:_="" ns4:_="">
    <xsd:import namespace="d0fb0f98-34f9-4d57-9559-eb8efd17aa5e"/>
    <xsd:import namespace="72efc4da-2945-4aa0-856a-81fe439d9503"/>
    <xsd:import namespace="http://schemas.microsoft.com/sharepoint/v4"/>
    <xsd:element name="properties">
      <xsd:complexType>
        <xsd:sequence>
          <xsd:element name="documentManagement">
            <xsd:complexType>
              <xsd:all>
                <xsd:element ref="ns2:Year"/>
                <xsd:element ref="ns2:MeetingDate" minOccurs="0"/>
                <xsd:element ref="ns2:TaxCatchAll" minOccurs="0"/>
                <xsd:element ref="ns2:he1c17a780294832ba6fe11c47de57e0" minOccurs="0"/>
                <xsd:element ref="ns2:TaxCatchAllLabel" minOccurs="0"/>
                <xsd:element ref="ns2:gc4b2a0800d044da9daafc8156a2543b" minOccurs="0"/>
                <xsd:element ref="ns2:l9aa21e9a7bd4521812a25cad0d54bb6" minOccurs="0"/>
                <xsd:element ref="ns2:c5e08ca91d6c46eb91495a6c717d58a5" minOccurs="0"/>
                <xsd:element ref="ns2:l04a7e1e03c745d8a68f2031a276e53c" minOccurs="0"/>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5" ma:displayName="Year" ma:default="" ma:internalName="Year" ma:readOnly="false">
      <xsd:simpleType>
        <xsd:restriction base="dms:Text">
          <xsd:maxLength value="4"/>
        </xsd:restriction>
      </xsd:simpleType>
    </xsd:element>
    <xsd:element name="MeetingDate" ma:index="7" nillable="true" ma:displayName="Meeting Date" ma:format="DateOnly" ma:internalName="MeetingDate" ma:readOnly="false">
      <xsd:simpleType>
        <xsd:restriction base="dms:DateTime"/>
      </xsd:simpleType>
    </xsd:element>
    <xsd:element name="TaxCatchAll" ma:index="8" nillable="true" ma:displayName="Taxonomy Catch All Column" ma:hidden="true" ma:list="{82bd372a-1815-46ed-bbef-af0ff6265344}"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he1c17a780294832ba6fe11c47de57e0" ma:index="16" ma:taxonomy="true" ma:internalName="he1c17a780294832ba6fe11c47de57e0" ma:taxonomyFieldName="DocumentType" ma:displayName="Document Type" ma:readOnly="false" ma:fieldId="{1e1c17a7-8029-4832-ba6f-e11c47de57e0}"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TaxCatchAllLabel" ma:index="17" nillable="true" ma:displayName="Taxonomy Catch All Column1" ma:hidden="true" ma:list="{82bd372a-1815-46ed-bbef-af0ff6265344}"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gc4b2a0800d044da9daafc8156a2543b" ma:index="18" ma:taxonomy="true" ma:internalName="gc4b2a0800d044da9daafc8156a2543b" ma:taxonomyFieldName="ConfidentialityLevel" ma:displayName="Confidentiality Level" ma:indexed="true" ma:readOnly="false" ma:default="5;#Regular|07f1e362-856b-423d-bea6-a14079762141" ma:fieldId="{0c4b2a08-00d0-44da-9daa-fc8156a2543b}"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l9aa21e9a7bd4521812a25cad0d54bb6" ma:index="19" nillable="true" ma:taxonomy="true" ma:internalName="l9aa21e9a7bd4521812a25cad0d54bb6" ma:taxonomyFieldName="EsmaAudience" ma:displayName="Audience" ma:readOnly="false" ma:fieldId="{59aa21e9-a7bd-4521-812a-25cad0d54bb6}"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c5e08ca91d6c46eb91495a6c717d58a5" ma:index="20" nillable="true" ma:taxonomy="true" ma:internalName="c5e08ca91d6c46eb91495a6c717d58a5" ma:taxonomyFieldName="Topic" ma:displayName="Topic" ma:indexed="true" ma:readOnly="false" ma:fieldId="{c5e08ca9-1d6c-46eb-9149-5a6c717d58a5}" ma:sspId="d4b01e31-ead0-4f68-a8e9-2aaca35f2e62" ma:termSetId="6d762886-f6df-4d49-a432-385cda735bb4" ma:anchorId="00000000-0000-0000-0000-000000000000" ma:open="false" ma:isKeyword="false">
      <xsd:complexType>
        <xsd:sequence>
          <xsd:element ref="pc:Terms" minOccurs="0" maxOccurs="1"/>
        </xsd:sequence>
      </xsd:complexType>
    </xsd:element>
    <xsd:element name="l04a7e1e03c745d8a68f2031a276e53c" ma:index="21" nillable="true" ma:taxonomy="true" ma:internalName="l04a7e1e03c745d8a68f2031a276e53c" ma:taxonomyFieldName="SubTopic" ma:displayName="Sub Topic" ma:indexed="true" ma:readOnly="false" ma:fieldId="{504a7e1e-03c7-45d8-a68f-2031a276e53c}" ma:sspId="d4b01e31-ead0-4f68-a8e9-2aaca35f2e62" ma:termSetId="0c68bd6b-cce4-4e03-823f-cad8e4c2779c"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efc4da-2945-4aa0-856a-81fe439d9503"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Work streams Excel Document" ma:contentTypeID="0x010100A7F1C2C28C0DDF429D3967C5029A24D70104003D16CC8EC069A84E9960118433D7B0A5" ma:contentTypeVersion="16" ma:contentTypeDescription="" ma:contentTypeScope="" ma:versionID="83859398d52806b59c9e46860198a570">
  <xsd:schema xmlns:xsd="http://www.w3.org/2001/XMLSchema" xmlns:xs="http://www.w3.org/2001/XMLSchema" xmlns:p="http://schemas.microsoft.com/office/2006/metadata/properties" xmlns:ns2="d0fb0f98-34f9-4d57-9559-eb8efd17aa5e" targetNamespace="http://schemas.microsoft.com/office/2006/metadata/properties" ma:root="true" ma:fieldsID="6b85aec1820f73cfae481bc41f2f9244" ns2:_="">
    <xsd:import namespace="d0fb0f98-34f9-4d57-9559-eb8efd17aa5e"/>
    <xsd:element name="properties">
      <xsd:complexType>
        <xsd:sequence>
          <xsd:element name="documentManagement">
            <xsd:complexType>
              <xsd:all>
                <xsd:element ref="ns2:Year"/>
                <xsd:element ref="ns2:MeetingDate" minOccurs="0"/>
                <xsd:element ref="ns2:TaxCatchAll" minOccurs="0"/>
                <xsd:element ref="ns2:he1c17a780294832ba6fe11c47de57e0" minOccurs="0"/>
                <xsd:element ref="ns2:TaxCatchAllLabel" minOccurs="0"/>
                <xsd:element ref="ns2:gc4b2a0800d044da9daafc8156a2543b" minOccurs="0"/>
                <xsd:element ref="ns2:l9aa21e9a7bd4521812a25cad0d54bb6" minOccurs="0"/>
                <xsd:element ref="ns2:c5e08ca91d6c46eb91495a6c717d58a5" minOccurs="0"/>
                <xsd:element ref="ns2:l04a7e1e03c745d8a68f2031a276e53c"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5" ma:displayName="Year" ma:default="" ma:internalName="Year" ma:readOnly="false">
      <xsd:simpleType>
        <xsd:restriction base="dms:Text">
          <xsd:maxLength value="4"/>
        </xsd:restriction>
      </xsd:simpleType>
    </xsd:element>
    <xsd:element name="MeetingDate" ma:index="7" nillable="true" ma:displayName="Meeting Date" ma:format="DateOnly" ma:internalName="MeetingDate" ma:readOnly="false">
      <xsd:simpleType>
        <xsd:restriction base="dms:DateTime"/>
      </xsd:simpleType>
    </xsd:element>
    <xsd:element name="TaxCatchAll" ma:index="8" nillable="true" ma:displayName="Taxonomy Catch All Column" ma:hidden="true" ma:list="{82bd372a-1815-46ed-bbef-af0ff6265344}"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he1c17a780294832ba6fe11c47de57e0" ma:index="16" ma:taxonomy="true" ma:internalName="he1c17a780294832ba6fe11c47de57e0" ma:taxonomyFieldName="DocumentType" ma:displayName="Document Type" ma:readOnly="false" ma:fieldId="{1e1c17a7-8029-4832-ba6f-e11c47de57e0}"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TaxCatchAllLabel" ma:index="17" nillable="true" ma:displayName="Taxonomy Catch All Column1" ma:hidden="true" ma:list="{82bd372a-1815-46ed-bbef-af0ff6265344}"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gc4b2a0800d044da9daafc8156a2543b" ma:index="18" ma:taxonomy="true" ma:internalName="gc4b2a0800d044da9daafc8156a2543b" ma:taxonomyFieldName="ConfidentialityLevel" ma:displayName="Confidentiality Level" ma:indexed="true" ma:readOnly="false" ma:default="5;#Regular|07f1e362-856b-423d-bea6-a14079762141" ma:fieldId="{0c4b2a08-00d0-44da-9daa-fc8156a2543b}"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l9aa21e9a7bd4521812a25cad0d54bb6" ma:index="19" nillable="true" ma:taxonomy="true" ma:internalName="l9aa21e9a7bd4521812a25cad0d54bb6" ma:taxonomyFieldName="EsmaAudience" ma:displayName="Audience" ma:readOnly="false" ma:fieldId="{59aa21e9-a7bd-4521-812a-25cad0d54bb6}"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c5e08ca91d6c46eb91495a6c717d58a5" ma:index="20" nillable="true" ma:taxonomy="true" ma:internalName="c5e08ca91d6c46eb91495a6c717d58a5" ma:taxonomyFieldName="Topic" ma:displayName="Topic" ma:indexed="true" ma:readOnly="false" ma:fieldId="{c5e08ca9-1d6c-46eb-9149-5a6c717d58a5}" ma:sspId="d4b01e31-ead0-4f68-a8e9-2aaca35f2e62" ma:termSetId="6d762886-f6df-4d49-a432-385cda735bb4" ma:anchorId="00000000-0000-0000-0000-000000000000" ma:open="false" ma:isKeyword="false">
      <xsd:complexType>
        <xsd:sequence>
          <xsd:element ref="pc:Terms" minOccurs="0" maxOccurs="1"/>
        </xsd:sequence>
      </xsd:complexType>
    </xsd:element>
    <xsd:element name="l04a7e1e03c745d8a68f2031a276e53c" ma:index="21" nillable="true" ma:taxonomy="true" ma:internalName="l04a7e1e03c745d8a68f2031a276e53c" ma:taxonomyFieldName="SubTopic" ma:displayName="Sub Topic" ma:indexed="true" ma:readOnly="false" ma:fieldId="{504a7e1e-03c7-45d8-a68f-2031a276e53c}" ma:sspId="d4b01e31-ead0-4f68-a8e9-2aaca35f2e62" ma:termSetId="0c68bd6b-cce4-4e03-823f-cad8e4c2779c"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44204B1-2686-442F-8779-9DEFAA40C3A9}"/>
</file>

<file path=customXml/itemProps2.xml><?xml version="1.0" encoding="utf-8"?>
<ds:datastoreItem xmlns:ds="http://schemas.openxmlformats.org/officeDocument/2006/customXml" ds:itemID="{C913FDF9-10CB-41BD-89AA-6CEC55CFE614}"/>
</file>

<file path=customXml/itemProps3.xml><?xml version="1.0" encoding="utf-8"?>
<ds:datastoreItem xmlns:ds="http://schemas.openxmlformats.org/officeDocument/2006/customXml" ds:itemID="{7350ED8B-56C7-4AAC-B96A-6E2CB2FFCA58}"/>
</file>

<file path=customXml/itemProps4.xml><?xml version="1.0" encoding="utf-8"?>
<ds:datastoreItem xmlns:ds="http://schemas.openxmlformats.org/officeDocument/2006/customXml" ds:itemID="{CB295662-45B0-48C2-A808-6FB8C7F5E23D}"/>
</file>

<file path=customXml/itemProps5.xml><?xml version="1.0" encoding="utf-8"?>
<ds:datastoreItem xmlns:ds="http://schemas.openxmlformats.org/officeDocument/2006/customXml" ds:itemID="{8D6D7E6C-C7B5-4C5E-A79B-BF52A57F1C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2025-02-28T13:06:13Z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0x010100A7F1C2C28C0DDF429D3967C5029A24D70104003D16CC8EC069A84E9960118433D7B0A5</vt:lpwstr>
  </property>
  <property fmtid="{D5CDD505-2E9C-101B-9397-08002B2CF9AE}" pid="3" name="_dlc_DocIdItemGuid">
    <vt:lpwstr>eeb6bd34-12cc-4bd2-b265-ac196855cfb9</vt:lpwstr>
  </property>
  <property fmtid="{D5CDD505-2E9C-101B-9397-08002B2CF9AE}" pid="4" name="EsmaAudience">
    <vt:lpwstr/>
  </property>
  <property fmtid="{D5CDD505-2E9C-101B-9397-08002B2CF9AE}" pid="5" name="TeamName">
    <vt:lpwstr>3;#Markets Integrity|b9628b26-819e-4277-82dc-a291faead0de</vt:lpwstr>
  </property>
  <property fmtid="{D5CDD505-2E9C-101B-9397-08002B2CF9AE}" pid="7" name="ConfidentialityLevel">
    <vt:lpwstr>5;#Regular|07f1e362-856b-423d-bea6-a14079762141</vt:lpwstr>
  </property>
  <property fmtid="{D5CDD505-2E9C-101B-9397-08002B2CF9AE}" pid="9" name="DocumentType">
    <vt:lpwstr>44;#Note|b9e1c92e-303a-4555-86f0-5c711c65937e</vt:lpwstr>
  </property>
  <property fmtid="{D5CDD505-2E9C-101B-9397-08002B2CF9AE}" pid="10" name="MultiTopic">
    <vt:lpwstr/>
  </property>
  <property fmtid="{D5CDD505-2E9C-101B-9397-08002B2CF9AE}" pid="11" name="_docset_NoMedatataSyncRequired">
    <vt:lpwstr>True</vt:lpwstr>
  </property>
  <property fmtid="{D5CDD505-2E9C-101B-9397-08002B2CF9AE}" pid="12" name="Topic">
    <vt:lpwstr>222</vt:lpwstr>
  </property>
  <property fmtid="{D5CDD505-2E9C-101B-9397-08002B2CF9AE}" pid="13" name="SubTopic">
    <vt:lpwstr>379</vt:lpwstr>
  </property>
</Properties>
</file>