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19"/>
  <workbookPr/>
  <mc:AlternateContent xmlns:mc="http://schemas.openxmlformats.org/markup-compatibility/2006">
    <mc:Choice Requires="x15">
      <x15ac:absPath xmlns:x15ac="http://schemas.microsoft.com/office/spreadsheetml/2010/11/ac" url="https://sherpa.esma.europa.eu/sites/MKT/MDP/MDPolicy/FIRDS DQ Methodology Review 2021/"/>
    </mc:Choice>
  </mc:AlternateContent>
  <xr:revisionPtr revIDLastSave="0" documentId="8_{235D586F-1C0F-4476-8735-0B245B955EC9}" xr6:coauthVersionLast="47" xr6:coauthVersionMax="47" xr10:uidLastSave="{00000000-0000-0000-0000-000000000000}"/>
  <bookViews>
    <workbookView xWindow="-110" yWindow="-110" windowWidth="19420" windowHeight="10420" xr2:uid="{00000000-000D-0000-FFFF-FFFF00000000}"/>
  </bookViews>
  <sheets>
    <sheet name="1. Instructions" sheetId="42" r:id="rId1"/>
    <sheet name="2. FIRDS_AS_Description" sheetId="1" r:id="rId2"/>
    <sheet name="FIRDS_prep" sheetId="43" r:id="rId3"/>
    <sheet name="DQM FIRDS names" sheetId="44" r:id="rId4"/>
    <sheet name="FIRDS_AS001" sheetId="45" r:id="rId5"/>
    <sheet name="FIRDS_AS002" sheetId="46" r:id="rId6"/>
    <sheet name="FIRDS_AS003" sheetId="47" r:id="rId7"/>
    <sheet name="FIRDS_AS004" sheetId="48" r:id="rId8"/>
    <sheet name="FIRDS_AS005" sheetId="49" r:id="rId9"/>
    <sheet name="FIRDS_AS007" sheetId="50" r:id="rId10"/>
    <sheet name="FIRDS_AS008" sheetId="51" r:id="rId11"/>
    <sheet name="FIRDS_AS009" sheetId="52" r:id="rId12"/>
    <sheet name="FIRDS_AS010" sheetId="53" r:id="rId13"/>
    <sheet name="FIRDS_AS011" sheetId="54" r:id="rId14"/>
    <sheet name="FIRDS_AS012" sheetId="55" r:id="rId15"/>
    <sheet name="FIRDS_AS013" sheetId="56" r:id="rId16"/>
    <sheet name="FIRDS_AS014" sheetId="57" r:id="rId17"/>
    <sheet name="FIRDS_AS015" sheetId="58" r:id="rId18"/>
    <sheet name="FIRDS_AS016" sheetId="59" r:id="rId19"/>
    <sheet name="FIRDS_AS017" sheetId="60" r:id="rId20"/>
    <sheet name="FIRDS_AS018" sheetId="61" r:id="rId21"/>
    <sheet name="FIRDS_AS019" sheetId="62" r:id="rId22"/>
    <sheet name="FIRDS_AS020" sheetId="63" r:id="rId23"/>
    <sheet name="FIRDS_AS023" sheetId="64" r:id="rId24"/>
    <sheet name="FIRDS_AS024" sheetId="65" r:id="rId25"/>
    <sheet name="FIRDS_AS025" sheetId="66" r:id="rId26"/>
    <sheet name="FIRDS_AS026" sheetId="67" r:id="rId27"/>
    <sheet name="FIRDS_AS027" sheetId="68" r:id="rId28"/>
    <sheet name="FIRDS_AS028" sheetId="69" r:id="rId29"/>
    <sheet name="FIRDS_AS029" sheetId="70" r:id="rId30"/>
    <sheet name="FIRDS_AS030" sheetId="71" r:id="rId31"/>
  </sheets>
  <definedNames>
    <definedName name="_xlnm._FilterDatabase" localSheetId="3" hidden="1">'DQM FIRDS names'!$A$2:$C$81</definedName>
    <definedName name="_xlnm.Print_Area" localSheetId="1">'2. FIRDS_AS_Description'!$A$1:$J$32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71" l="1"/>
  <c r="E5" i="71"/>
  <c r="F5" i="71"/>
  <c r="G5" i="71"/>
  <c r="H5" i="71"/>
  <c r="I5" i="71"/>
  <c r="J5" i="71"/>
  <c r="K5" i="71"/>
  <c r="C5" i="71"/>
  <c r="D5" i="70"/>
  <c r="E5" i="70"/>
  <c r="F5" i="70"/>
  <c r="G5" i="70"/>
  <c r="H5" i="70"/>
  <c r="I5" i="70"/>
  <c r="J5" i="70"/>
  <c r="K5" i="70"/>
  <c r="C5" i="70"/>
  <c r="D5" i="69"/>
  <c r="E5" i="69"/>
  <c r="F5" i="69"/>
  <c r="G5" i="69"/>
  <c r="H5" i="69"/>
  <c r="I5" i="69"/>
  <c r="J5" i="69"/>
  <c r="K5" i="69"/>
  <c r="C5" i="69"/>
  <c r="D5" i="68"/>
  <c r="E5" i="68"/>
  <c r="F5" i="68"/>
  <c r="G5" i="68"/>
  <c r="H5" i="68"/>
  <c r="I5" i="68"/>
  <c r="J5" i="68"/>
  <c r="K5" i="68"/>
  <c r="C5" i="68"/>
  <c r="D5" i="67"/>
  <c r="E5" i="67"/>
  <c r="F5" i="67"/>
  <c r="G5" i="67"/>
  <c r="H5" i="67"/>
  <c r="I5" i="67"/>
  <c r="J5" i="67"/>
  <c r="K5" i="67"/>
  <c r="C5" i="67"/>
  <c r="D5" i="66"/>
  <c r="F5" i="66"/>
  <c r="G5" i="66"/>
  <c r="H5" i="66"/>
  <c r="I5" i="66"/>
  <c r="J5" i="66"/>
  <c r="K5" i="66"/>
  <c r="C5" i="66"/>
  <c r="D5" i="65"/>
  <c r="E5" i="65"/>
  <c r="F5" i="65"/>
  <c r="G5" i="65"/>
  <c r="H5" i="65"/>
  <c r="I5" i="65"/>
  <c r="J5" i="65"/>
  <c r="K5" i="65"/>
  <c r="C5" i="65"/>
  <c r="D5" i="64"/>
  <c r="E5" i="64"/>
  <c r="F5" i="64"/>
  <c r="G5" i="64"/>
  <c r="H5" i="64"/>
  <c r="I5" i="64"/>
  <c r="J5" i="64"/>
  <c r="K5" i="64"/>
  <c r="C5" i="64"/>
  <c r="D5" i="63"/>
  <c r="E5" i="63"/>
  <c r="F5" i="63"/>
  <c r="G5" i="63"/>
  <c r="H5" i="63"/>
  <c r="I5" i="63"/>
  <c r="J5" i="63"/>
  <c r="K5" i="63"/>
  <c r="C5" i="63"/>
  <c r="D5" i="62"/>
  <c r="E5" i="62"/>
  <c r="F5" i="62"/>
  <c r="G5" i="62"/>
  <c r="H5" i="62"/>
  <c r="I5" i="62"/>
  <c r="J5" i="62"/>
  <c r="K5" i="62"/>
  <c r="C5" i="62"/>
  <c r="D5" i="61"/>
  <c r="E5" i="61"/>
  <c r="F5" i="61"/>
  <c r="G5" i="61"/>
  <c r="H5" i="61"/>
  <c r="I5" i="61"/>
  <c r="J5" i="61"/>
  <c r="K5" i="61"/>
  <c r="C5" i="61"/>
  <c r="D5" i="60"/>
  <c r="E5" i="60"/>
  <c r="F5" i="60"/>
  <c r="G5" i="60"/>
  <c r="H5" i="60"/>
  <c r="I5" i="60"/>
  <c r="J5" i="60"/>
  <c r="K5" i="60"/>
  <c r="C5" i="60"/>
  <c r="D5" i="59"/>
  <c r="E5" i="59"/>
  <c r="F5" i="59"/>
  <c r="G5" i="59"/>
  <c r="H5" i="59"/>
  <c r="I5" i="59"/>
  <c r="J5" i="59"/>
  <c r="K5" i="59"/>
  <c r="C5" i="59"/>
  <c r="D5" i="58"/>
  <c r="E5" i="58"/>
  <c r="F5" i="58"/>
  <c r="G5" i="58"/>
  <c r="H5" i="58"/>
  <c r="I5" i="58"/>
  <c r="J5" i="58"/>
  <c r="K5" i="58"/>
  <c r="C5" i="58"/>
  <c r="D5" i="57"/>
  <c r="E5" i="57"/>
  <c r="F5" i="57"/>
  <c r="G5" i="57"/>
  <c r="H5" i="57"/>
  <c r="I5" i="57"/>
  <c r="J5" i="57"/>
  <c r="K5" i="57"/>
  <c r="C5" i="57"/>
  <c r="D5" i="56"/>
  <c r="E5" i="56"/>
  <c r="F5" i="56"/>
  <c r="G5" i="56"/>
  <c r="H5" i="56"/>
  <c r="I5" i="56"/>
  <c r="J5" i="56"/>
  <c r="K5" i="56"/>
  <c r="C5" i="56"/>
  <c r="K5" i="55"/>
  <c r="J5" i="55"/>
  <c r="I5" i="55"/>
  <c r="H5" i="55"/>
  <c r="G5" i="55"/>
  <c r="F5" i="55"/>
  <c r="E5" i="55"/>
  <c r="D5" i="55"/>
  <c r="C5" i="55"/>
  <c r="D5" i="54"/>
  <c r="E5" i="54"/>
  <c r="F5" i="54"/>
  <c r="G5" i="54"/>
  <c r="H5" i="54"/>
  <c r="I5" i="54"/>
  <c r="J5" i="54"/>
  <c r="K5" i="54"/>
  <c r="C5" i="54"/>
  <c r="D5" i="53"/>
  <c r="E5" i="53"/>
  <c r="F5" i="53"/>
  <c r="G5" i="53"/>
  <c r="H5" i="53"/>
  <c r="I5" i="53"/>
  <c r="J5" i="53"/>
  <c r="K5" i="53"/>
  <c r="C5" i="53"/>
  <c r="D5" i="52"/>
  <c r="E5" i="52"/>
  <c r="F5" i="52"/>
  <c r="G5" i="52"/>
  <c r="H5" i="52"/>
  <c r="I5" i="52"/>
  <c r="J5" i="52"/>
  <c r="K5" i="52"/>
  <c r="C5" i="52"/>
  <c r="D5" i="51"/>
  <c r="E5" i="51"/>
  <c r="F5" i="51"/>
  <c r="G5" i="51"/>
  <c r="H5" i="51"/>
  <c r="I5" i="51"/>
  <c r="J5" i="51"/>
  <c r="K5" i="51"/>
  <c r="C5" i="51"/>
  <c r="D5" i="50"/>
  <c r="E5" i="50"/>
  <c r="F5" i="50"/>
  <c r="G5" i="50"/>
  <c r="H5" i="50"/>
  <c r="I5" i="50"/>
  <c r="J5" i="50"/>
  <c r="K5" i="50"/>
  <c r="C5" i="50"/>
  <c r="D5" i="49"/>
  <c r="E5" i="49"/>
  <c r="F5" i="49"/>
  <c r="G5" i="49"/>
  <c r="H5" i="49"/>
  <c r="I5" i="49"/>
  <c r="J5" i="49"/>
  <c r="K5" i="49"/>
  <c r="C5" i="49"/>
  <c r="D5" i="48"/>
  <c r="E5" i="48"/>
  <c r="F5" i="48"/>
  <c r="G5" i="48"/>
  <c r="H5" i="48"/>
  <c r="I5" i="48"/>
  <c r="J5" i="48"/>
  <c r="K5" i="48"/>
  <c r="C5" i="48"/>
  <c r="D5" i="47"/>
  <c r="E5" i="47"/>
  <c r="F5" i="47"/>
  <c r="G5" i="47"/>
  <c r="H5" i="47"/>
  <c r="I5" i="47"/>
  <c r="J5" i="47"/>
  <c r="K5" i="47"/>
  <c r="C5" i="47"/>
  <c r="D5" i="46"/>
  <c r="E5" i="46"/>
  <c r="F5" i="46"/>
  <c r="G5" i="46"/>
  <c r="H5" i="46"/>
  <c r="I5" i="46"/>
  <c r="J5" i="46"/>
  <c r="K5" i="46"/>
  <c r="C5" i="46"/>
  <c r="K5" i="45"/>
  <c r="G5" i="45"/>
  <c r="H5" i="45"/>
  <c r="I5" i="45"/>
  <c r="J5" i="45"/>
  <c r="D5" i="45"/>
  <c r="E5" i="45"/>
  <c r="F5" i="45"/>
  <c r="C5" i="45"/>
  <c r="L32" i="1"/>
  <c r="A5" i="71" s="1"/>
  <c r="L31" i="1"/>
  <c r="A5" i="70" s="1"/>
  <c r="L30" i="1"/>
  <c r="A5" i="69" s="1"/>
  <c r="L29" i="1"/>
  <c r="A5" i="68" s="1"/>
  <c r="L28" i="1"/>
  <c r="A5" i="67" s="1"/>
  <c r="L25" i="1"/>
  <c r="A5" i="63" s="1"/>
  <c r="L24" i="1"/>
  <c r="A5" i="62" s="1"/>
  <c r="L23" i="1"/>
  <c r="A5" i="66" s="1"/>
  <c r="L22" i="1"/>
  <c r="A5" i="65" s="1"/>
  <c r="L21" i="1"/>
  <c r="A5" i="64" s="1"/>
  <c r="L20" i="1"/>
  <c r="A5" i="61" s="1"/>
  <c r="L19" i="1"/>
  <c r="A5" i="60" s="1"/>
  <c r="L18" i="1"/>
  <c r="A5" i="59" s="1"/>
  <c r="L17" i="1"/>
  <c r="A5" i="58" s="1"/>
  <c r="L16" i="1"/>
  <c r="A5" i="57" s="1"/>
  <c r="L15" i="1"/>
  <c r="A5" i="56" s="1"/>
  <c r="L14" i="1"/>
  <c r="A5" i="55" s="1"/>
  <c r="L13" i="1"/>
  <c r="A5" i="54" s="1"/>
  <c r="L12" i="1"/>
  <c r="A5" i="53" s="1"/>
  <c r="L11" i="1"/>
  <c r="A5" i="52" s="1"/>
  <c r="L10" i="1"/>
  <c r="A5" i="51" s="1"/>
  <c r="L9" i="1"/>
  <c r="A5" i="50" s="1"/>
  <c r="L8" i="1"/>
  <c r="L7" i="1"/>
  <c r="A5" i="49" s="1"/>
  <c r="L6" i="1"/>
  <c r="A5" i="48" s="1"/>
  <c r="L5" i="1"/>
  <c r="A5" i="47" s="1"/>
  <c r="L4" i="1"/>
  <c r="A5" i="46" s="1"/>
  <c r="L3" i="1"/>
  <c r="A5" i="45" s="1"/>
  <c r="A99" i="43"/>
  <c r="A81" i="43"/>
  <c r="I42" i="43"/>
  <c r="J41" i="43"/>
  <c r="I41" i="43"/>
  <c r="A9" i="64"/>
  <c r="A9" i="50"/>
  <c r="A9" i="58"/>
  <c r="F9" i="47"/>
  <c r="A9" i="47"/>
  <c r="A9" i="57"/>
  <c r="A9" i="54"/>
  <c r="A9" i="59"/>
  <c r="A9" i="61"/>
  <c r="A12" i="45"/>
  <c r="A9" i="52"/>
  <c r="A9" i="49"/>
  <c r="A9" i="60"/>
  <c r="A12" i="46"/>
  <c r="A9" i="63"/>
  <c r="A9" i="62"/>
  <c r="A9" i="56"/>
  <c r="A9" i="53"/>
  <c r="A9" i="55"/>
  <c r="A9" i="65"/>
  <c r="A9" i="48"/>
  <c r="A92" i="43"/>
  <c r="A9"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E21" authorId="0" shapeId="0" xr:uid="{0EB06190-1992-471C-8EC2-382DBDE892E0}">
      <text>
        <r>
          <rPr>
            <b/>
            <sz val="9"/>
            <color indexed="81"/>
            <rFont val="Tahoma"/>
            <family val="2"/>
          </rPr>
          <t>Paola:</t>
        </r>
        <r>
          <rPr>
            <sz val="9"/>
            <color indexed="81"/>
            <rFont val="Tahoma"/>
            <family val="2"/>
          </rPr>
          <t xml:space="preserve">
specification of the use of FULINS and INVINS was not present in the word methodology</t>
        </r>
      </text>
    </comment>
    <comment ref="E22" authorId="0" shapeId="0" xr:uid="{03F5FE30-FCB5-4819-B572-C4108298BEC3}">
      <text>
        <r>
          <rPr>
            <b/>
            <sz val="9"/>
            <color indexed="81"/>
            <rFont val="Tahoma"/>
            <family val="2"/>
          </rPr>
          <t>Paola:</t>
        </r>
        <r>
          <rPr>
            <sz val="9"/>
            <color indexed="81"/>
            <rFont val="Tahoma"/>
            <family val="2"/>
          </rPr>
          <t xml:space="preserve">
specification of the use of FULINS and INVINS was not present in the word methodology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Kubec Lukáš</author>
  </authors>
  <commentList>
    <comment ref="L26" authorId="0" shapeId="0" xr:uid="{CD7C52F5-0F5C-4296-8CC6-60E414FAD318}">
      <text>
        <r>
          <rPr>
            <b/>
            <sz val="9"/>
            <color indexed="81"/>
            <rFont val="Tahoma"/>
            <family val="2"/>
            <charset val="238"/>
          </rPr>
          <t>Kubec Lukáš:</t>
        </r>
        <r>
          <rPr>
            <sz val="9"/>
            <color indexed="81"/>
            <rFont val="Tahoma"/>
            <family val="2"/>
            <charset val="238"/>
          </rPr>
          <t xml:space="preserve">
local time</t>
        </r>
      </text>
    </comment>
    <comment ref="I41" authorId="0" shapeId="0" xr:uid="{2DF3B41E-A46E-4B48-A821-83A27FF66C8C}">
      <text>
        <r>
          <rPr>
            <sz val="11"/>
            <color indexed="81"/>
            <rFont val="Tahoma"/>
            <family val="2"/>
            <charset val="238"/>
          </rPr>
          <t xml:space="preserve">automaticaly set for 1 month data every year quarter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2" authorId="0" shapeId="0" xr:uid="{7457F38C-555F-4928-A913-3265BCF44013}">
      <text>
        <r>
          <rPr>
            <b/>
            <sz val="9"/>
            <color indexed="81"/>
            <rFont val="Tahoma"/>
            <family val="2"/>
            <charset val="238"/>
          </rPr>
          <t>Autor:</t>
        </r>
        <r>
          <rPr>
            <sz val="9"/>
            <color indexed="81"/>
            <rFont val="Tahoma"/>
            <family val="2"/>
            <charset val="238"/>
          </rPr>
          <t xml:space="preserve">
ISIN
separate table related to reference data with 0-n relation, key: ISIN of the insturment + MIC
</t>
        </r>
        <r>
          <rPr>
            <b/>
            <sz val="9"/>
            <color indexed="81"/>
            <rFont val="Tahoma"/>
            <family val="2"/>
            <charset val="238"/>
          </rPr>
          <t>basket</t>
        </r>
        <r>
          <rPr>
            <sz val="9"/>
            <color indexed="81"/>
            <rFont val="Tahoma"/>
            <family val="2"/>
            <charset val="238"/>
          </rPr>
          <t xml:space="preserve"> 'DerivInstrmAttrbts/UndrlygInstrm/Bskt/ISIN' + DerivInstrmAttrbts/UndrlygInstrm/Bskt/LEI'
</t>
        </r>
        <r>
          <rPr>
            <b/>
            <sz val="9"/>
            <color indexed="81"/>
            <rFont val="Tahoma"/>
            <family val="2"/>
            <charset val="238"/>
          </rPr>
          <t>basket_type</t>
        </r>
        <r>
          <rPr>
            <sz val="9"/>
            <color indexed="81"/>
            <rFont val="Tahoma"/>
            <family val="2"/>
            <charset val="238"/>
          </rPr>
          <t xml:space="preserve"> 'i' for ISIN, 'l' for LEI
</t>
        </r>
      </text>
    </comment>
    <comment ref="B23" authorId="0" shapeId="0" xr:uid="{CBDB6EF2-7FEA-49AC-96D1-E1907E0CE994}">
      <text>
        <r>
          <rPr>
            <b/>
            <sz val="9"/>
            <color indexed="81"/>
            <rFont val="Tahoma"/>
            <family val="2"/>
            <charset val="238"/>
          </rPr>
          <t>Autor:</t>
        </r>
        <r>
          <rPr>
            <sz val="9"/>
            <color indexed="81"/>
            <rFont val="Tahoma"/>
            <family val="2"/>
            <charset val="238"/>
          </rPr>
          <t xml:space="preserve">
ISIN
separate table related to reference data with 0-n relation, key: ISIN of the insturment + MIC
</t>
        </r>
        <r>
          <rPr>
            <b/>
            <sz val="9"/>
            <color indexed="81"/>
            <rFont val="Tahoma"/>
            <family val="2"/>
            <charset val="238"/>
          </rPr>
          <t>basket</t>
        </r>
        <r>
          <rPr>
            <sz val="9"/>
            <color indexed="81"/>
            <rFont val="Tahoma"/>
            <family val="2"/>
            <charset val="238"/>
          </rPr>
          <t xml:space="preserve"> 'DerivInstrmAttrbts/UndrlygInstrm/Bskt/ISIN' + DerivInstrmAttrbts/UndrlygInstrm/Bskt/LEI'
</t>
        </r>
        <r>
          <rPr>
            <b/>
            <sz val="9"/>
            <color indexed="81"/>
            <rFont val="Tahoma"/>
            <family val="2"/>
            <charset val="238"/>
          </rPr>
          <t>basket_type</t>
        </r>
        <r>
          <rPr>
            <sz val="9"/>
            <color indexed="81"/>
            <rFont val="Tahoma"/>
            <family val="2"/>
            <charset val="238"/>
          </rPr>
          <t xml:space="preserve"> 'i' for ISIN, 'l' for LEI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Kubec Lukáš</author>
  </authors>
  <commentList>
    <comment ref="A11" authorId="0" shapeId="0" xr:uid="{64D453BF-D148-469C-9789-999094A4AD5A}">
      <text>
        <r>
          <rPr>
            <sz val="12"/>
            <color indexed="81"/>
            <rFont val="Tahoma"/>
            <family val="2"/>
            <charset val="238"/>
          </rPr>
          <t>non-working days should be excluded (e.g. national hollidays, weekends, 31st December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Kubec Lukáš</author>
  </authors>
  <commentList>
    <comment ref="A11" authorId="0" shapeId="0" xr:uid="{EC340075-9DC2-4C96-B849-070418D945DC}">
      <text>
        <r>
          <rPr>
            <sz val="12"/>
            <color indexed="81"/>
            <rFont val="Tahoma"/>
            <family val="2"/>
            <charset val="238"/>
          </rPr>
          <t>non-working days should be excluded (e.g. national hollidays, weekends, 31st December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Kubec Lukáš</author>
  </authors>
  <commentList>
    <comment ref="J10" authorId="0" shapeId="0" xr:uid="{F7D4995F-9CD0-4EBC-972E-26023370B289}">
      <text>
        <r>
          <rPr>
            <sz val="9"/>
            <color indexed="81"/>
            <rFont val="Tahoma"/>
            <family val="2"/>
            <charset val="238"/>
          </rPr>
          <t xml:space="preserve">
</t>
        </r>
        <r>
          <rPr>
            <sz val="12"/>
            <color indexed="81"/>
            <rFont val="Tahoma"/>
            <family val="2"/>
            <charset val="238"/>
          </rPr>
          <t>non-working days should be excluded (e.g. national hollidays, weekends, 31st December
bude tady upraveno, až budeme mít k dispozici DATNWD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Kubec Lukáš</author>
  </authors>
  <commentList>
    <comment ref="C21" authorId="0" shapeId="0" xr:uid="{9D1C0F3C-1304-4DB5-A1CA-E34A22A1998E}">
      <text>
        <r>
          <rPr>
            <sz val="9"/>
            <color indexed="81"/>
            <rFont val="Tahoma"/>
            <family val="2"/>
            <charset val="238"/>
          </rPr>
          <t xml:space="preserve">
X is not mandatory on the 4th position</t>
        </r>
      </text>
    </comment>
    <comment ref="C25" authorId="0" shapeId="0" xr:uid="{59E5D22B-378D-4E88-B1C2-61BBCAE69A9D}">
      <text>
        <r>
          <rPr>
            <sz val="9"/>
            <color indexed="81"/>
            <rFont val="Tahoma"/>
            <family val="2"/>
            <charset val="238"/>
          </rPr>
          <t xml:space="preserve">
X is not mandatory on the 4th position</t>
        </r>
      </text>
    </comment>
    <comment ref="C35" authorId="0" shapeId="0" xr:uid="{C72D6C66-33A3-45F4-ADC7-C85868BB551A}">
      <text>
        <r>
          <rPr>
            <sz val="9"/>
            <color indexed="81"/>
            <rFont val="Tahoma"/>
            <family val="2"/>
            <charset val="238"/>
          </rPr>
          <t xml:space="preserve">
X is not mandatory on the 4th position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Frýdlová Iva</author>
  </authors>
  <commentList>
    <comment ref="F23" authorId="0" shapeId="0" xr:uid="{66335469-A2DD-41C0-ADEB-01D0D4EA14CF}">
      <text>
        <r>
          <rPr>
            <sz val="11"/>
            <color indexed="81"/>
            <rFont val="Tahoma"/>
            <family val="2"/>
            <charset val="238"/>
          </rPr>
          <t xml:space="preserve">
Tis field will be always empty, can be deleted.</t>
        </r>
      </text>
    </comment>
    <comment ref="F24" authorId="0" shapeId="0" xr:uid="{EECA146C-4CC1-47D3-B2CA-6DDEAC6894C2}">
      <text>
        <r>
          <rPr>
            <b/>
            <sz val="10"/>
            <color indexed="81"/>
            <rFont val="Tahoma"/>
            <family val="2"/>
            <charset val="238"/>
          </rPr>
          <t xml:space="preserve">
</t>
        </r>
        <r>
          <rPr>
            <sz val="10"/>
            <color indexed="81"/>
            <rFont val="Tahoma"/>
            <family val="2"/>
            <charset val="238"/>
          </rPr>
          <t>Tis field will be always empty, can be deleted.</t>
        </r>
      </text>
    </comment>
  </commentList>
</comments>
</file>

<file path=xl/sharedStrings.xml><?xml version="1.0" encoding="utf-8"?>
<sst xmlns="http://schemas.openxmlformats.org/spreadsheetml/2006/main" count="1811" uniqueCount="816">
  <si>
    <r>
      <t xml:space="preserve">Scope
</t>
    </r>
    <r>
      <rPr>
        <sz val="11"/>
        <color theme="1"/>
        <rFont val="Calibri"/>
        <family val="2"/>
        <scheme val="minor"/>
      </rPr>
      <t xml:space="preserve">This methodology applies to National Competent Authorities. 
Under MiFIR Article 27(2)(b) ESMA and the National Competent Authorities (NCAs) should establish the necessary arrangements in order to ensure that the quality of the reference data received in FIRDS is appropriate for the purpose of transaction reporting under Article 26 of MiFIR. 
ESMA and NCAs have the possibility to monitor and enhance the quality of the data received under MAR Article 4(1) and MiFIR Article 27. In order to achieve this goal, it is necessary to implement specific data quality tests in terms of 
- technical reporting, i.e. verification of the compliance of the data with the file specifications and
- analysis of the quality of the data from the business perspective. 
In Q2 2017, a set of tests has been developed aiming to achieve this goal. These tests were partially based on the methodology used for TREM consistency tests  under MiFID I and on the Reporting instructions of FIRDS reference data system .The test will be performed using the instrument reference data submitted by the TVs pursuant to the relevant MAR delegated and implementing Regulations. 
</t>
    </r>
    <r>
      <rPr>
        <sz val="11"/>
        <color rgb="FF00B050"/>
        <rFont val="Calibri"/>
        <family val="2"/>
        <scheme val="minor"/>
      </rPr>
      <t xml:space="preserve">
</t>
    </r>
    <r>
      <rPr>
        <sz val="11"/>
        <color theme="1"/>
        <rFont val="Calibri"/>
        <family val="2"/>
        <scheme val="minor"/>
      </rPr>
      <t xml:space="preserve">The tests will be performed using the instrument reference data submitted by the TVs pursuant to the relevant MiFIR and MAR delegated and implementing Regulations. The tests are designed to detect reporting inconsistencies and errors pertaining to the national data which are afterwards submitted into FIRDS. The subsequent tabs in this document includes description of different tests, their scope as well as expected absolute and relative results. 
The purposes of these tests are different. 
1. To find the data quality issues in FIRDS in order to constantly improve it.
2. To assess the reasons behind these issues, and if they need a cross border or national remediation.
3. To search and implement solutions. 
4. To monitor the improvement on data quality.
The purpose of this document is to define the methodology for transaction reporting data tests (the Methodology) to be run by all NCAs on quarterly basis and it includes two type of tests: technical and analytical tests. 
</t>
    </r>
    <r>
      <rPr>
        <sz val="11"/>
        <color rgb="FFFF0000"/>
        <rFont val="Calibri"/>
        <family val="2"/>
        <scheme val="minor"/>
      </rPr>
      <t xml:space="preserve">
</t>
    </r>
    <r>
      <rPr>
        <sz val="11"/>
        <color theme="1"/>
        <rFont val="Calibri"/>
        <family val="2"/>
        <scheme val="minor"/>
      </rPr>
      <t xml:space="preserve">
</t>
    </r>
  </si>
  <si>
    <t xml:space="preserve">Background
Since July 2017, ESMA receives reference data following the implementation of Phase 1 of the Financial Instruments Reference Data System (FIRDS). Under MiFIR Article 27(2)(b) ESMA and the National Competent Authorities (NCAs) should establish the necessary arrangements in order to ensure that the quality of the reference data received in FIRDS is appropriate for the purpose of transaction reporting under Article 26 of MiFIR.
The purpose of this methodology is to provide further clarity and ensure common understanding regarding the implementation of FIRDS data quality tests. While it was originally developed based on NCAs’ previous experience with similar data sets and reporting requirements, this document will be revised periodically based on practical observations and gained experience with the data reported.
The FIRDS Data quality tests are separated into two kinds of tests each addressing different issues: technical tests (TS) and analytical tests (AS).
-The set of technical tests is composed of 37 tests  based on the files validation rules and the content validation rules provided in the FIRDS reference data reporting instructions (ESMA65-11-1193) and specifically on the error codes described there in (pp. 51-58). ESMA provides absolute results on monthly basis as required by each technical test based on the analysis of the file and data content validations. The technical test might also show data quality issues that require further analysis on what caused it. If so, these analyses and output will be specified in the same quarterly template by NCAs following their subsequent interaction with the respective trading venues.
The aim of this set of statistics is to monitor the rejections of files or records by FIRDS, according to the technical requirements described by the Reporting instructions. Specifically, tests based on FIL 101-107 represent the rejections of the XML file due to an error in the file as a whole. INS 101-125, 129 represent the rejections of records in the file due to errors in specific fields. INS-126-127-128 represent warnings. The two tests RMD-001 and RMD-002 address the daily non-reported files and instruments per MIC. The test INS-128 and the RMD-001 and RMD-002 overlapping with the monthly reports on inconsistencies and missing reports may be replaced with these monthly reports later on. This set of tests would enable to have a better understanding on the extent of rejected files and records, and on the reasons why the files and records were rejected. In this way, it would be possible to determine the relative contribution of each specific file error to the overall number of rejections and take the appropriate remedial actions vis a vis the reporting entities in cases where the technical test results show data quality issues that require follow up with the reporting entities. If so, these follow ups will be specified by NCAs in the “comments related to the results” section of the FIRDS TS template, following their subsequent interaction with the respective trading venues. Description these tests and template for the results are provided in file ESMA74-361-517 FIRDS technical tests.
-The set of analytical tests is composed of 27 tests made to the specific fields described in the Annex 1 of the RTS 23 and are grouped by specific macro-category: timeliness, accuracy, commodity and inconsistency. The aim of this set of tests is to monitor whether the TVs and SIs report on time and provide the complete and accurate data. These Tests are to perform on a quarterly basis. The last five tests (FIRDS_AS026-AS030) are related to the interaction between FIRDS and FITRS and, therefore, also relevant to improve FITRS data quality. For this reason, the tests will be performed by ESMA, while NCAs will perform the follow-up vis a vis the reporting entities based on the results of these tests. Tests AS006, AS021 and AS021 have been deleted during the past years revisions of the methodology. Description and examples of pseudocodes for the implementation of tests are provided in the following tabs of this document, while the template for the submission of the results is available in file ESMA74-362-2006 FIRDS template analytical results_QX_YYYY_NCA NAME.
</t>
  </si>
  <si>
    <r>
      <t xml:space="preserve">Frequency and testing period of tests
</t>
    </r>
    <r>
      <rPr>
        <sz val="11"/>
        <color theme="1"/>
        <rFont val="Calibri"/>
        <family val="2"/>
        <scheme val="minor"/>
      </rPr>
      <t>The tests should be performed on quarterly basis on monthly data set (March, June, September and December) of each year and deadlines for submission of the results to ESMA are end May, August, November and February accordingly to the data quality work calendar provided in the Annex 4.2 of the Engagement Framework (ESMA74-362-449)</t>
    </r>
    <r>
      <rPr>
        <b/>
        <u/>
        <sz val="11"/>
        <color theme="1"/>
        <rFont val="Calibri"/>
        <family val="2"/>
        <scheme val="minor"/>
      </rPr>
      <t xml:space="preserve">.
</t>
    </r>
    <r>
      <rPr>
        <sz val="11"/>
        <color theme="1"/>
        <rFont val="Calibri"/>
        <family val="2"/>
        <scheme val="minor"/>
      </rPr>
      <t>Additional supporting document useful for the implementation of tests are: ESMA65-11-1194 FIRDS Reference Data Functional Specifications and ESMA/2015/ITMG/69TREM Exchange Interface Functional Specifications (FOR INTERNAL USE ONLY).</t>
    </r>
  </si>
  <si>
    <r>
      <t xml:space="preserve">Data Sets in scope
</t>
    </r>
    <r>
      <rPr>
        <sz val="11"/>
        <color theme="1"/>
        <rFont val="Calibri"/>
        <family val="2"/>
        <scheme val="minor"/>
      </rPr>
      <t>In terms of scope of instruments to be included in the tests, it shall be considered the instruments “Integrated in the Reporting System during the period”, meaning the outstanding instruments, terminated instruments and newly admitted instruments in the period. The hypothesis might vary on the basis of specific test description. Scope of the data sample and records considered for the execution of the tests are specified for each test separately in the test description, in column E of spreadsheet 2. FIRDS_AS_Description.</t>
    </r>
  </si>
  <si>
    <r>
      <t xml:space="preserve">Population of the template results </t>
    </r>
    <r>
      <rPr>
        <b/>
        <i/>
        <u/>
        <sz val="11"/>
        <color theme="1"/>
        <rFont val="Calibri"/>
        <family val="2"/>
        <scheme val="minor"/>
      </rPr>
      <t xml:space="preserve">(ESMA74-362-2006 FIRDS template analytical results_QX_YYYY_NCA NAME_NEW) </t>
    </r>
    <r>
      <rPr>
        <b/>
        <u/>
        <sz val="11"/>
        <color theme="1"/>
        <rFont val="Calibri"/>
        <family val="2"/>
        <scheme val="minor"/>
      </rPr>
      <t xml:space="preserve">
</t>
    </r>
    <r>
      <rPr>
        <sz val="11"/>
        <color theme="1"/>
        <rFont val="Calibri"/>
        <family val="2"/>
        <scheme val="minor"/>
      </rPr>
      <t>The FIRDS analytical data quality tests are separated into two excel files, this document that provides the description and examples of pseudocodes for implementation and a separate template for the results  (</t>
    </r>
    <r>
      <rPr>
        <i/>
        <sz val="11"/>
        <color theme="1"/>
        <rFont val="Calibri"/>
        <family val="2"/>
        <scheme val="minor"/>
      </rPr>
      <t>ESMA74-362-2006 FIRDS template analytical results_QX_YYYY_NCA NAME_NEW</t>
    </r>
    <r>
      <rPr>
        <sz val="11"/>
        <color theme="1"/>
        <rFont val="Calibri"/>
        <family val="2"/>
        <scheme val="minor"/>
      </rPr>
      <t>). The template should be used by NCAs in order to populate aggreated and detailed results of each test. For each test, the five MICs with the most important results should be populated in the aggregate results sheet and the ISINs flagged by the test on these MICs in the detailed spreadsheet. For large results, please do not populate the details spreadsheet with more than 100 instruments per MIC.</t>
    </r>
    <r>
      <rPr>
        <b/>
        <u/>
        <sz val="11"/>
        <color theme="1"/>
        <rFont val="Calibri"/>
        <family val="2"/>
        <scheme val="minor"/>
      </rPr>
      <t xml:space="preserve">
</t>
    </r>
    <r>
      <rPr>
        <sz val="11"/>
        <color theme="1"/>
        <rFont val="Calibri"/>
        <family val="2"/>
        <scheme val="minor"/>
      </rPr>
      <t xml:space="preserve">
1.Descriptions of tests are provided in this file. The tab </t>
    </r>
    <r>
      <rPr>
        <i/>
        <sz val="11"/>
        <color theme="1"/>
        <rFont val="Calibri"/>
        <family val="2"/>
        <scheme val="minor"/>
      </rPr>
      <t>FIRDS_AS_Description</t>
    </r>
    <r>
      <rPr>
        <sz val="11"/>
        <color theme="1"/>
        <rFont val="Calibri"/>
        <family val="2"/>
        <scheme val="minor"/>
      </rPr>
      <t xml:space="preserve"> and the subsequent tabs provide the SQL pseudo codes for the preparatory tables and specific tests that should be used by the NCAs to perform the analytical tests.
2. Please populate the aggregate results only the white cells of the table in the tab TREM_AS_aggregated results of the template. The light grey cells, where relevant, will be filled automatically. Please provide only the corresponding outcomes, without additional comments. Any remarks and the follow-up action performed for each ISIN-MIC regarding particular test should be made in the detailed result tabs in columns: “comments on the results”, “actions taken to improve the data quality”, “results of the actions taken” of the template. The columns can be filled in using the standardised definitions provided in tab "drop-down list" of the template.
3. Please populate the detailed results for each tests in the corresponding tab dedicated to each test in the template and name accordingly the file as </t>
    </r>
    <r>
      <rPr>
        <i/>
        <sz val="11"/>
        <color theme="1"/>
        <rFont val="Calibri"/>
        <family val="2"/>
        <scheme val="minor"/>
      </rPr>
      <t>ESMA74-362-2006 FIRDS template analytical results_QX_YYYY_NCA NAME_NEW</t>
    </r>
    <r>
      <rPr>
        <sz val="11"/>
        <color theme="1"/>
        <rFont val="Calibri"/>
        <family val="2"/>
        <scheme val="minor"/>
      </rPr>
      <t xml:space="preserve">  for the submission of results to ESMA.
4. For the purpose of aggregation and analysis, please do not alter the format of cells.
5. NCAs are invited to submit the results to </t>
    </r>
    <r>
      <rPr>
        <b/>
        <u/>
        <sz val="11"/>
        <color theme="4" tint="-0.499984740745262"/>
        <rFont val="Calibri"/>
        <family val="2"/>
        <scheme val="minor"/>
      </rPr>
      <t>mdp@esma.europa.eu</t>
    </r>
    <r>
      <rPr>
        <b/>
        <sz val="11"/>
        <color theme="1"/>
        <rFont val="Calibri"/>
        <family val="2"/>
        <scheme val="minor"/>
      </rPr>
      <t xml:space="preserve"> </t>
    </r>
    <r>
      <rPr>
        <sz val="11"/>
        <color theme="1"/>
        <rFont val="Calibri"/>
        <family val="2"/>
        <scheme val="minor"/>
      </rPr>
      <t>and</t>
    </r>
    <r>
      <rPr>
        <b/>
        <sz val="11"/>
        <color theme="1"/>
        <rFont val="Calibri"/>
        <family val="2"/>
        <scheme val="minor"/>
      </rPr>
      <t xml:space="preserve"> </t>
    </r>
    <r>
      <rPr>
        <b/>
        <u/>
        <sz val="11"/>
        <color theme="4" tint="-0.499984740745262"/>
        <rFont val="Calibri"/>
        <family val="2"/>
        <scheme val="minor"/>
      </rPr>
      <t>data.statistics@esma.europa.eu</t>
    </r>
  </si>
  <si>
    <t>TEST GROUP</t>
  </si>
  <si>
    <t>(No Test)</t>
  </si>
  <si>
    <t>TEST FIRDS</t>
  </si>
  <si>
    <t>Purpose of the test</t>
  </si>
  <si>
    <t>To which data the Test is referring to? 
FIRDS RTS Annex 1 - Table 3  Details to be reported as financial instrument reference data</t>
  </si>
  <si>
    <t>Period of calculation</t>
  </si>
  <si>
    <t xml:space="preserve"> Calculation 1</t>
  </si>
  <si>
    <t>Calculation 2</t>
  </si>
  <si>
    <t>Detailed results 
(to populate in the specific sheet of each specific test)</t>
  </si>
  <si>
    <t xml:space="preserve">Comments </t>
  </si>
  <si>
    <t>Test group (for purpose of formulas in column 1 in individual test tabs only)</t>
  </si>
  <si>
    <t>Scope of the data to analyse</t>
  </si>
  <si>
    <t>Field(s) used</t>
  </si>
  <si>
    <t>I. Timeliness</t>
  </si>
  <si>
    <t>FIRDS_AS001</t>
  </si>
  <si>
    <t>Time between request for admission to trading and declaration of the instrument</t>
  </si>
  <si>
    <t>Monitoring the time  between the request for admission to trading and the date of the submitted file.</t>
  </si>
  <si>
    <t>The sample consists of all the instruments traded on a supervised trading venue or for which a request for admission by a supervised trading venue was sent, integrated in the Reporting System during the period. 
The records registered with a default date “31/12/9999” will not be considered. Non-working days should be taken into account. Only the instruments submitted for the first time during the period should be taken into account.
This test requires 1 month of data needed (last full file FULINS + last version of invalid file INVINS received during the period). Terminated instruments should also be taken into account. Calculation 1 should only be runned on the data from supervised MICs.</t>
  </si>
  <si>
    <t>1 - ISIN
3 - CFI
6 - Trading Venue
8 - Request for admission to trading by issuer
10 - Date of request for admission to trading
- Date of reception of the first record with the same ISIN-MIC combination</t>
  </si>
  <si>
    <t>every 3 month</t>
  </si>
  <si>
    <t xml:space="preserve">Calculate the time between the request for admission of the instrument on the trading venue, and the time of the first submission of the ISIN-MIC, according to the earliest date in the field 'from-date' for this ISIN-MIC.
The records registered with a default date will be not considered, nor the records without request for admission. Only the instruments submitted for the first time during the period should be taken into account. NWD should be considered.
In order to monitor the time between the request of admission of the instrument on the trading venue, and the time of the first submission of the record with this specific instrument, the NCA should subtract to the date declared in column from_date of the ISIN-MIC record the date of the request of admission, noted in field 10.
Please note that if several records are available for the same ISIN-MIC, the earliest from_date of the ISIN-MIC should be used for the calculation, while the latest updated ‘request for admission’ should be used. 
Only positive results of more than “1” are kept, due to the considered period of one day of file processing.
The results by ISIN-MIC should only be populated in the detailed spreadsheet with a maximum of 100 ISINs per MIC. 
Example of result of calculation 1:
A TV reports a financial instrument for the first time in FIRDS the 2018/02/04 and the earliest from_date available is 2018/02/05 (one day of file processing for the first record to be published).The request of admission to trade date reported in the last updated record of the ISIN-MIC is the 2018/02/01, with a difference of 3 days (4 minus one day of file processing).  </t>
  </si>
  <si>
    <t xml:space="preserve">Calculate the average time between the request for admission of the instrument to trading on the trading venue, and the time of the first submission of the file with this specific instrument, by MIC (date of the from_date for all files submitted by the same TV during the period). Only the instruments submitted during the period should be taken into account. The records registered with a default time will be not considered.
This average time result by MIC should  be presented in the aggregated results and detailed results.  </t>
  </si>
  <si>
    <t>The CA should indicate the five MICs for which the average time between the request for admission of the instruments and first submission (calculation 2) is the longest. 
The details concerning the ISINs for which the period between the request for admission and first submission are the longest should be given in the same specific spreadsheet of the test, by MIC. 
Please do not populate the details spreadsheet  with more than 5 MICs and with more than 100 instruments per MIC.
The CA should detailed for each ISIN-MIC the follow-up action performed in columns: “comments on the results”, “actions taken to improve the data quality”, “results of the actions taken”.</t>
  </si>
  <si>
    <t>FIRDS_AS002</t>
  </si>
  <si>
    <r>
      <t xml:space="preserve">Time between admission to trading </t>
    </r>
    <r>
      <rPr>
        <sz val="11"/>
        <color rgb="FFFF0000"/>
        <rFont val="Calibri"/>
        <family val="2"/>
        <scheme val="minor"/>
      </rPr>
      <t xml:space="preserve">or date of first trade </t>
    </r>
    <r>
      <rPr>
        <sz val="11"/>
        <rFont val="Calibri"/>
        <family val="2"/>
        <scheme val="minor"/>
      </rPr>
      <t xml:space="preserve"> and declaration of the instrument</t>
    </r>
  </si>
  <si>
    <r>
      <t>Monitoring</t>
    </r>
    <r>
      <rPr>
        <sz val="11"/>
        <color rgb="FFFF0000"/>
        <rFont val="Calibri"/>
        <family val="2"/>
        <scheme val="minor"/>
      </rPr>
      <t>/detecting</t>
    </r>
    <r>
      <rPr>
        <sz val="11"/>
        <rFont val="Calibri"/>
        <family val="2"/>
        <scheme val="minor"/>
      </rPr>
      <t xml:space="preserve"> the time between the admission to trading or date of first trade  and the date of the submitted file.</t>
    </r>
  </si>
  <si>
    <t>The sample consists of all the instruments traded on a supervised trading venue or a systemic internaliser for which no date of request for admission by a supervised trading venue was sent, integrated in the Reporting System during the period. 
This test requires the equivalent of all FULINS and INVINS received during the period.
The records registered with a default date “31/12/9999” will be not considered. Non-working days should be taken into account.
Only the instruments submitted for the first time during the period should be taken into account.
ISIN-MICs having a date of request of admission populated should also be excluded, as these records are already captured in test AS001.
This test requires 1 month of data needed (last full file FULINS + last version of invalid file INVINS received during the period).Terminated instruments should also be taken into account. Calculation 1 should only be runned on the data from supervised MICs.</t>
  </si>
  <si>
    <t>1 - ISIN
3-CFI
6 - Trading Venue
11 - Date for admission to trading or date of first trade 
- Date of reception of the first record with the same ISIN-MIC combination</t>
  </si>
  <si>
    <t>Calculate the time between the admission to trading or date of first trade of the instrument on the trading venue, and the time of the first submission of the ISIN-MIC, according to the earliest date in the field 'from_date' for this ISIN-MIC.
In order to monitor the time between the admission or the date of the first trade of the instrument on the trading venue, and the time of the first submission of the record with this specific instrument, the NCA should subtract to the date of the field from_date of the first record the date of admission or the date of the first trade, noted in field 11, as declared in the last updated record of the ISIN-MIC.
Please note that if several records are available for the same ISIN-MIC, the earliest from_date of the ISIN-MIC (which is equivalent to the first publication of the first record on the ISIN-MIC) should be used for the calculation, while the date of admission or first trade should be extracted from the latest updated record on the ISIN-MIC. 
Only positive results of more than “1” are kept, due to the considered period of one day of file processing.
The records registered with a default date will be not considered. Only the instruments submitted for the first time during the period should be taken into account. ISIN-MICs having a date of request of admission populated should also be excluded. NWD should be considered.
The results by ISIN-MIC should only be populated in the detailed spreadsheet with a maximum of 100 ISINs per MIC. 
Example of result of calculation 1:
A TV reports a financial instrument for the first time in FIRDS the 2018/01/24 (the first ‘from_date’ of the ISIN-MIC is the 2018/01/25, one day after the reception of the file concerned), but the date of admission to trade reported is the 2018/01/14, with a difference of 10 days minus two non-working day, consequently 8 days.   This will be counted in the result of calculation 1.</t>
  </si>
  <si>
    <t xml:space="preserve">Calculate the average time between the admission to trading or date of first trade of the instrument on the trading venue, and the time of the first submission of the file with this specific instrument, by MIC (date of the submitted files, for all files submitted by the same TV during the period). 
Only the new instruments submitted during the period should be taken into account. The records registered with a default time will be not considered.
This average period result by MIC should  be presented in the aggregated results and detailed results.  </t>
  </si>
  <si>
    <t>The CA should indicate the five MICs for which the average time between the admission to trading or first date of the instruments and first submission (calculation 2) is the longest. 
The details concerning the ISINs for which the period between the admission to trading or first trade and first submission are the longest should be given in the same specific spreadsheet of the test, by MIC. 
Please do not populate the details spreadsheet with more than 5 MICs and with more than 100 instruments per MIC.
The CA should detailed for each ISIN-MIC the follow-up action performed in columns: “comments on the results”, “actions taken to improve the data quality”, “results of the actions taken”.</t>
  </si>
  <si>
    <t>FIRDS_AS003</t>
  </si>
  <si>
    <t>Strike price pending duration test</t>
  </si>
  <si>
    <r>
      <t>Monitoring pending strike price</t>
    </r>
    <r>
      <rPr>
        <sz val="11"/>
        <color rgb="FFFF0000"/>
        <rFont val="Calibri"/>
        <family val="2"/>
        <scheme val="minor"/>
      </rPr>
      <t xml:space="preserve"> for an unusually long period</t>
    </r>
    <r>
      <rPr>
        <sz val="11"/>
        <rFont val="Calibri"/>
        <family val="2"/>
        <scheme val="minor"/>
      </rPr>
      <t xml:space="preserve"> for records reported with strike price </t>
    </r>
    <r>
      <rPr>
        <sz val="11"/>
        <color rgb="FFFF0000"/>
        <rFont val="Calibri"/>
        <family val="2"/>
        <scheme val="minor"/>
      </rPr>
      <t>(field 31)</t>
    </r>
    <r>
      <rPr>
        <sz val="11"/>
        <rFont val="Calibri"/>
        <family val="2"/>
        <scheme val="minor"/>
      </rPr>
      <t xml:space="preserve"> = PNDG in case the price is not available
</t>
    </r>
  </si>
  <si>
    <t>The sample consists of all the instruments traded on a supervised trading venue or a Systemic Internaliser integrated in the Reporting System during the period, that have a strike price pending in the last available record. 
This test requires 1 month of data needed (last full file FULINS + last version of invalid file INVINS received during the period).
Non-working days should be taken into account. Terminated instruments should also be taken into account. Calculation 1 should only be runned on the data from supervised MICs.</t>
  </si>
  <si>
    <t>1 - ISIN
3 - CFI
6 - Trading Venue
31 - Strike price
- Date of reception of the first record with the same ISIN-MIC combination</t>
  </si>
  <si>
    <t>Calculate the time between the submission of the first report with strike price reported as "PNDG"  and the last day of the period analysed. The first record with a pending strike price might be prior to the period analysed.
For the purpose of this test, the day of submission of the file is considered   FROM_DATE - 1.
In order to monitor the period during which the strike price remained pending, if several records are available for the same ISIN-MIC, the last record (with the last ‘from_date’) with the strike price pending should be compared to the first record (with the earliest ‘from date’) with the strike price pending. For the purpose of this test, the day of submission of the file is considered   FROM_DATE - 1.
Please note that it is not a subtraction between the dates in the field FROM_DATE.
NCAs should subtract from the to_date of the record analysed having a strike price pending, the date of the earliest ‘from_date’ found for the ISIN_MIC with the strike price pending.
If only one record is found for the ISIN-MIC, and the strike price is pending, the NCA should subtract to the date of the file analysed the date of the field FROM_DATE.
The sample consists of all the instruments traded on a supervised trading venue integrated in the Reporting System during the period, that have a strike price pending in the last available record. 
The results by ISIN-MIC should only be populated in the detailed spreadsheet with a maximum of 100 ISINs per MIC. 
Example of result of calculation 1:
On date 2018/07/30 a report with ISIN registered as ABCDEFGHIJKL and strike price registered as “PNDG” has been received. The record is published the next day, with a field FROM_DATE populated with 2018/07/31. NCAs are analysing a file received the 2018/12/31, as this date is part of the period to analyse. On this day, the ISIN-MIC is not terminated, and the strike price is still pending.
2018/12/31-2018/07/31=5 months</t>
  </si>
  <si>
    <t xml:space="preserve">Calculate the average time between the submission of the first report with strike price reported as "PNDG"  and the date of the last record (the last day of the period analysed if the record is not terminated or to_date if terminated), by MIC
This calculation applies to all instruments whith a strike price pending.
This average period result by MIC should  be presented in the aggregated results and detailed results.  </t>
  </si>
  <si>
    <t>The CA should indicate the five MICs for which the average time between the submission of the first report with strike price reported as "PNDG" and the first report with a strike price confirmation on the same ISIN-MIC combination (calculation 2) is the longest. 
The details concerning the ISINs for which strike price remains pending (the period between the submission of the first report with strike price reported as "PNDG" and the first report with a strike price confirmation) should be given in the same specific spreadsheet of the test, by MIC. 
Please do not populate the details spreadsheet with more than 5 MICs and with more than 100 instruments per MIC.
The CA should detailed for each ISIN-MIC the follow-up action performed in columns: “comments on the results”, “actions taken to improve the data quality”, “results of the actions taken”.</t>
  </si>
  <si>
    <t>II. Accuracy</t>
  </si>
  <si>
    <t>FIRDS_AS004</t>
  </si>
  <si>
    <t>Completeness of CFIs</t>
  </si>
  <si>
    <t xml:space="preserve">Monitoring the number of CFIs with missing components </t>
  </si>
  <si>
    <t>The sample consists of all the instruments traded on a supervised trading venue or a Systemic Internaliser or for which a request for admission by a supervised trading venue was sent, integrated in the Reporting System during the period. To run this test, it shall be considered only the instruments related to the relevant MIC.
This test requires 1 month of data needed (last full file FULINS + last invalid file INVINS received during the period).Terminated instruments should also be taken into account. Calculation 1 should only be runned on the data from supervised Relevant MICs.</t>
  </si>
  <si>
    <t>1 - ISIN
3 - CFI
6 - Trading Venue</t>
  </si>
  <si>
    <t xml:space="preserve">The CFI declared should be compared to the CFI list, and when a X is not existing in the CFI list (because this is not a X for "not applicable/undefined" but for unknown), but existing in the CFI code received, it should be counted. Then, the CA should sum the number of instruments with minimum one X for unknown, by TV.
In order to monitor the number of CFIs with missing components, the NCA should compare the CFI declared with the CFI grid conformed to ISO 10962. If the CFI is provided with one or more “X” it shall be counted. The NCA should sum the number of instruments with an “X” for unknown, by TV.  If the “X” provided in the CFI code is considered mandatory (because the attribute is considered “not applicable/undefined”), then the CFI shall not be counted. 
If an “X” is populated at the first or second place of the CFI code, then the record is simply rejected. This test is consequently only performed on letters 3 to 6.
This result should  be presented in the aggregated results and detailed results.  
Example of result of calculation 1:
On 2018/05/20 a report with a CFI registered as ESXXXX has been received. Test 4 will report that 1 CFI record with missing characters has been registered. </t>
  </si>
  <si>
    <t>not applicable</t>
  </si>
  <si>
    <t xml:space="preserve">The CA should indicate in the spreadsheet the five trading venues whose numbers of instruments with unknown X is the most significant.  
For each MIC, the ISINs with missing CFI characters should also be populated in the detailed table, with a maximum of 100 different ISIN per MIC.
The CA should detailed for each ISIN-MIC the follow-up action performed in columns: “comments on the results”, “actions taken to improve the data quality”, “results of the actions taken”.
</t>
  </si>
  <si>
    <t>FIRDS_AS005</t>
  </si>
  <si>
    <t>Use of default  time (of request for admission to trading)</t>
  </si>
  <si>
    <r>
      <rPr>
        <sz val="11"/>
        <color rgb="FF000000"/>
        <rFont val="Calibri"/>
        <scheme val="minor"/>
      </rPr>
      <t>Monitoring the use</t>
    </r>
    <r>
      <rPr>
        <sz val="11"/>
        <color rgb="FFFF0000"/>
        <rFont val="Calibri"/>
        <scheme val="minor"/>
      </rPr>
      <t xml:space="preserve"> </t>
    </r>
    <r>
      <rPr>
        <sz val="11"/>
        <color rgb="FF000000"/>
        <rFont val="Calibri"/>
        <scheme val="minor"/>
      </rPr>
      <t>of default time in the reporting of request for admission to trading.</t>
    </r>
  </si>
  <si>
    <t>The sample consists of all the instruments traded on a supervised trading venue or for which a request for admission by a supervised trading venue was sent, integrated in the Reporting System during the period. In case of TVs operating for 24 hours and reporting default times as an automated process, their MICs shall be excluded from this test and flagged in the detailed results template.  
This test requests 1 month of data needed (last full file FULINS + last invalid file INVINS received during the period). Terminated instruments should also be taken into account. Calculation 1 should only be runned on the data from supervised MICs</t>
  </si>
  <si>
    <t>1 - ISIN
3 - CFI
6 - Trading Venue
10 - Date of request for admission to trading</t>
  </si>
  <si>
    <t xml:space="preserve">Calculate the number of instruments with a default time of request for admission to trading. The instruments without admission to trading should not be considered in this test.
In order to monitor the number of default times in the reporting of request for admission to trading, the NCA calculate the number of instruments with a default time on request for admission to trading, in the first full file and all delta files of every period, by TV.  
According to the Q&amp;A published on 2017/04/03, default times such as “00:00:00” are allowed. As described in the Q&amp;A on MiFIR data reporting ,, a default time can be used for example, for the instruments listed far in the past. This test would enable to measure the extent of the reports containing default time in Field 10. In addition to the default time set out in the Q&amp;A (“00:00:00), the following values shall also be considered: 
- 00:00:00
- 00:01:00
- 01:01:00
- 01:00:00
- 23:59:59
When running the tests, each NCA may add to this list of default time the default times applying in its country. The result should be reported in the aggregated results and detailed results.
This result should  be presented in the aggregated results and detailed results, and the details in the spreadsheet of the test. 
Example of result of calculation 1:
On 2017/05/22 a report registered with a default time of “00:00:00” in field 10 has been received. Test 5 will report that the report presents a default time. 
</t>
  </si>
  <si>
    <t xml:space="preserve">The CA should indicate in the spreadsheet the five trading venue whose use of default time of request for admission to trading is the most significant.
For each MIC, the ISINs with default time (of request for admission to trading) should also be populated in the detailed table, with a maximum of 100 different ISIN per MIC.
The CA should detailed for each ISIN-MIC the follow-up action performed in columns: “comments on the results”, “actions taken to improve the data quality”, “results of the actions taken”.
</t>
  </si>
  <si>
    <t>Every NCA may add its own default hours to the list already provide, and run the tests again these default times and shared the result</t>
  </si>
  <si>
    <t>FIRDS_AS006
(BoS January 2019: DELETED)</t>
  </si>
  <si>
    <t>FIRDS_AS007</t>
  </si>
  <si>
    <t>Use of  date of request for admission to trading after reporting date</t>
  </si>
  <si>
    <r>
      <rPr>
        <sz val="11"/>
        <color rgb="FF000000"/>
        <rFont val="Calibri"/>
        <scheme val="minor"/>
      </rPr>
      <t xml:space="preserve">Monitoring the use </t>
    </r>
    <r>
      <rPr>
        <sz val="11"/>
        <color rgb="FFFF0000"/>
        <rFont val="Calibri"/>
        <scheme val="minor"/>
      </rPr>
      <t xml:space="preserve"> date of request for admission to trading after the reporting date</t>
    </r>
    <r>
      <rPr>
        <sz val="11"/>
        <color rgb="FF000000"/>
        <rFont val="Calibri"/>
        <scheme val="minor"/>
      </rPr>
      <t xml:space="preserve"> </t>
    </r>
  </si>
  <si>
    <t>The sample consists of all the instruments traded on a supervised trading venue or for which a request for admission by a supervised trading venue was sent,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MICs.</t>
  </si>
  <si>
    <t xml:space="preserve">Calculate the number of instruments with a default date of request for admission to trading. The instruments without admission to trading should not be considered in this test.
Every date after the date of reception of the report would be considered as a default value.
In order to monitor the number of request for admission to trading after reporting date, the NCA should calculate if the date in field 10 is later than the reporting date.
1. Is the year superior to the date of reception? if yes, then flagged. If not, is the year the same as the year of reception? If yes, is the month after the month of reception? If yes, flagged. If the month and year are the same as in the reception date, is the day after the day of reception? If yes, then flagged. If non of this case, then not flagged.
Example of result of calculation 1:
On 2017/05/22 a report registered with 2017/05/24 in field 10 has been received. Test 7 will flag it.
This result should  be presented in the aggregated results and detailed results, and the details in the spreadsheet of the test. </t>
  </si>
  <si>
    <t xml:space="preserve">The CA should indicate in the spreadsheet the five trading venue whose use of date of request to admission to trading after reporting date is the most significant.
For each MIC, the ISINs with default date (for request for admission to trading) should also be populated in the detailed table, with a maximum of 100 different ISIN per MIC.
The CA should detailed for each ISIN-MIC the follow-up action performed in columns: “comments on the results”, “actions taken to improve the data quality”, “results of the actions taken”.
</t>
  </si>
  <si>
    <t>FIRDS_AS008</t>
  </si>
  <si>
    <r>
      <rPr>
        <sz val="11"/>
        <color rgb="FF000000"/>
        <rFont val="Calibri"/>
      </rPr>
      <t>Use of default time (</t>
    </r>
    <r>
      <rPr>
        <sz val="11"/>
        <color rgb="FFFF0000"/>
        <rFont val="Calibri"/>
      </rPr>
      <t>for</t>
    </r>
    <r>
      <rPr>
        <sz val="11"/>
        <color rgb="FF000000"/>
        <rFont val="Calibri"/>
      </rPr>
      <t xml:space="preserve"> admission to trading or date of first trade) </t>
    </r>
  </si>
  <si>
    <r>
      <rPr>
        <sz val="11"/>
        <color rgb="FF000000"/>
        <rFont val="Calibri"/>
        <scheme val="minor"/>
      </rPr>
      <t xml:space="preserve">Monitoring the use of default time in the reporting </t>
    </r>
    <r>
      <rPr>
        <sz val="11"/>
        <color rgb="FFFF0000"/>
        <rFont val="Calibri"/>
        <scheme val="minor"/>
      </rPr>
      <t>of</t>
    </r>
    <r>
      <rPr>
        <sz val="11"/>
        <color rgb="FF000000"/>
        <rFont val="Calibri"/>
        <scheme val="minor"/>
      </rPr>
      <t xml:space="preserve"> admission to trading or date of first trading.</t>
    </r>
  </si>
  <si>
    <t>The sample consists of all the instruments traded on a supervised trading venue or a Systemic Internaliser or for which a request for admission by a supervised trading venue was sent,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MICs.</t>
  </si>
  <si>
    <t xml:space="preserve">1 - ISIN
3 - CFI
6 - Trading Venue
11 - Date for admission to trading or date of first trade </t>
  </si>
  <si>
    <t xml:space="preserve">Calculate the number of instruments with a default time of admission to trading or date of first trade. 
In order to monitor the number of default times in the reporting of admission to trading or date of first trading, the NCA should  calculate the number of instruments with a default time for admission to trading or date of first trade , in the first full file and all delta files of every period, by TV according to the Q&amp;A published on 2017/04/03, default times such as “00:00:00” are allowed. As described in the Q&amp;A on MiFIR data reporting , a default time can be used for example, for the instruments listed far in the past. This test would enable to measure the extent of the reports containing default time in fields 11. In addition to the default time set out in the Q&amp;A (“00:00:00”), the following values shall also be considered: 
- 00:00:00  
- 00:01:00
- 01:01:00
- 01:00:00
- 23:59:59
When running the tests, each NCA may add to this list of default time the default times applying in its country
This result should  be presented in the aggregated results and detailed results, and the details in the spreadsheet of the test. 
Example of result of calculation 1:
On 2017/05/22 a report registered with a default time of “00:00:00” in field 11 has been received. Test 6 will report that the report presents a default time. </t>
  </si>
  <si>
    <t xml:space="preserve">The CA should indicate in the spreadsheet the five trading venue whose use of default time of request for admission to trading is the most significant.
For each MIC, the ISINs with default time (of admission to trading or date of first trade) should also be populated in the detailed table, with a maximum of 100 different ISIN per MIC.
The CA should detailed for each ISIN-MIC the follow-up action performed in columns: “comments on the results”, “actions taken to improve the data quality”, “results of the actions taken”.
</t>
  </si>
  <si>
    <t>FIRDS_AS009</t>
  </si>
  <si>
    <t>admission to trading or date of first trade outside opening hours of the TV</t>
  </si>
  <si>
    <r>
      <rPr>
        <sz val="11"/>
        <color rgb="FF000000"/>
        <rFont val="Calibri"/>
        <scheme val="minor"/>
      </rPr>
      <t xml:space="preserve">Monitoring the use of time for admission to trading or date of first trading outside opening hours </t>
    </r>
    <r>
      <rPr>
        <sz val="11"/>
        <color rgb="FFFF0000"/>
        <rFont val="Calibri"/>
        <scheme val="minor"/>
      </rPr>
      <t>of the trading venue or a Systemic Internaliser</t>
    </r>
    <r>
      <rPr>
        <sz val="11"/>
        <color rgb="FF000000"/>
        <rFont val="Calibri"/>
        <scheme val="minor"/>
      </rPr>
      <t>, default times excluded</t>
    </r>
  </si>
  <si>
    <t>Calculate the number of instruments with a date of admission or date of first trade outside opening hours of the trading venue. 
In order to monitor the number of admission to trading or first trade date outside opening hours of the trading venue, the NCA should compare the hour populated in field 11 to the opening hours of the trading venue concerned.
The default times to exclude are:
- 00:00:00  
- 00:01:00
- 01:01:00
- 01:00:00
- 23:59:59
The use of these default times is already monitored in test 008.
This result should  be presented in the aggregated results and detailed results, and the details in the spreadsheet of the test.
Example of result of calculation 1:
On 2017/05/22 a report registered with a time of “02:13:15” in field 11 has been received. Test 6 will flag this. 
The result should be reported in the aggregated results and detailed results.</t>
  </si>
  <si>
    <t xml:space="preserve">The CA should indicate in the spreadsheet the five trading venue whose use of default time of request for admission to trading or date of first trade outside opening hours are  the most significant.
For each MIC, the ISINs with default time (of admission to trading or date of first trade) should also be populated in the detailed table, with a maximum of 100 different ISIN per MIC.
The CA should detailed for each ISIN-MIC the follow-up action performed in columns: “comments on the results”, “actions taken to improve the data quality”, “results of the actions taken”.
</t>
  </si>
  <si>
    <t>FIRDS_AS010</t>
  </si>
  <si>
    <r>
      <rPr>
        <sz val="11"/>
        <color rgb="FF000000"/>
        <rFont val="Calibri"/>
        <scheme val="minor"/>
      </rPr>
      <t xml:space="preserve">Use of </t>
    </r>
    <r>
      <rPr>
        <sz val="11"/>
        <color rgb="FFFF0000"/>
        <rFont val="Calibri"/>
        <scheme val="minor"/>
      </rPr>
      <t xml:space="preserve">"OTHR" </t>
    </r>
    <r>
      <rPr>
        <sz val="11"/>
        <color rgb="FF000000"/>
        <rFont val="Calibri"/>
        <scheme val="minor"/>
      </rPr>
      <t>for final price</t>
    </r>
  </si>
  <si>
    <r>
      <rPr>
        <sz val="11"/>
        <color rgb="FF000000"/>
        <rFont val="Calibri"/>
        <scheme val="minor"/>
      </rPr>
      <t xml:space="preserve">Identifying </t>
    </r>
    <r>
      <rPr>
        <sz val="11"/>
        <color rgb="FFFF0000"/>
        <rFont val="Calibri"/>
        <scheme val="minor"/>
      </rPr>
      <t>and monitoring of</t>
    </r>
    <r>
      <rPr>
        <sz val="11"/>
        <color rgb="FF000000"/>
        <rFont val="Calibri"/>
        <scheme val="minor"/>
      </rPr>
      <t xml:space="preserve"> the extent </t>
    </r>
    <r>
      <rPr>
        <sz val="11"/>
        <color rgb="FFFF0000"/>
        <rFont val="Calibri"/>
        <scheme val="minor"/>
      </rPr>
      <t>use</t>
    </r>
    <r>
      <rPr>
        <sz val="11"/>
        <color rgb="FF000000"/>
        <rFont val="Calibri"/>
        <scheme val="minor"/>
      </rPr>
      <t xml:space="preserve"> of undetermined final price  </t>
    </r>
    <r>
      <rPr>
        <sz val="11"/>
        <color rgb="FFFF0000"/>
        <rFont val="Calibri"/>
        <scheme val="minor"/>
      </rPr>
      <t>populated</t>
    </r>
    <r>
      <rPr>
        <sz val="11"/>
        <color rgb="FF000000"/>
        <rFont val="Calibri"/>
        <scheme val="minor"/>
      </rPr>
      <t xml:space="preserve"> as "OTHR".</t>
    </r>
  </si>
  <si>
    <t>The sample consists of all the instruments traded on a supervised trading venue or a Systemic Internaliser or for which a request for admission by a supervised trading venue was sent, with final price declared integrated in the Reporting System during the period.
The tests requires 1 month of data needed (last full file FULINS + last version of invalid file INVINS received during the period).Terminated instruments should also be taken into account. Calculation 1 should only be runned on the data from supervised relevant MICs.</t>
  </si>
  <si>
    <t xml:space="preserve">1 - ISIN
3 - CFI
6 - Trading Venue
39 - Final price </t>
  </si>
  <si>
    <t xml:space="preserve">Calculate the number of instruments with final price equal to OTHR by MIC.
In order to monitor the extent of “OTHR” final price, the NCA should calculate the number of instruments with final price equal to “OTHR” by MIC.
This result should be presented in the aggregated results, and the details in the spreadsheet of the test.  </t>
  </si>
  <si>
    <t xml:space="preserve">The CA should indicate in the spreadsheet the five trading venue whose use of “OTHR” for final price is the most significant.
For each MIC, the ISINs with "OTHR" populated for the final price should also be populated in the detailed table, with a maximum of 100 different ISIN per MIC.
The CA should detailed for each ISIN-MIC the follow-up action performed in columns: “comments on the results”, “actions taken to improve the data quality”, “results of the actions taken”.
</t>
  </si>
  <si>
    <t>FIRDS_AS011</t>
  </si>
  <si>
    <r>
      <rPr>
        <sz val="11"/>
        <color rgb="FF000000"/>
        <rFont val="Calibri"/>
        <scheme val="minor"/>
      </rPr>
      <t xml:space="preserve">Use of </t>
    </r>
    <r>
      <rPr>
        <sz val="11"/>
        <color rgb="FFFF0000"/>
        <rFont val="Calibri"/>
        <scheme val="minor"/>
      </rPr>
      <t>"OTHR"</t>
    </r>
    <r>
      <rPr>
        <sz val="11"/>
        <color rgb="FF000000"/>
        <rFont val="Calibri"/>
        <scheme val="minor"/>
      </rPr>
      <t xml:space="preserve"> for option type  </t>
    </r>
  </si>
  <si>
    <r>
      <rPr>
        <sz val="11"/>
        <color rgb="FF000000"/>
        <rFont val="Calibri"/>
        <scheme val="minor"/>
      </rPr>
      <t xml:space="preserve">Identifying </t>
    </r>
    <r>
      <rPr>
        <sz val="11"/>
        <color rgb="FFFF0000"/>
        <rFont val="Calibri"/>
        <scheme val="minor"/>
      </rPr>
      <t>and monitoring o</t>
    </r>
    <r>
      <rPr>
        <sz val="11"/>
        <color rgb="FF000000"/>
        <rFont val="Calibri"/>
        <scheme val="minor"/>
      </rPr>
      <t xml:space="preserve">f the extent of undetermined option  </t>
    </r>
    <r>
      <rPr>
        <sz val="11"/>
        <color rgb="FFFF0000"/>
        <rFont val="Calibri"/>
        <scheme val="minor"/>
      </rPr>
      <t>populated</t>
    </r>
    <r>
      <rPr>
        <sz val="11"/>
        <color rgb="FF000000"/>
        <rFont val="Calibri"/>
        <scheme val="minor"/>
      </rPr>
      <t xml:space="preserve"> as "OTHR".</t>
    </r>
  </si>
  <si>
    <r>
      <t xml:space="preserve">The sample consists of all the instruments traded on a supervised trading venue or a Systemic Internaliser or for which a request for admission by a supervised trading venue was sent, with option type declared integrated in the Reporting System during the period.
Instruments with the following CFIs shall be excluded from the test: RW**B*, H**G**, H**H** </t>
    </r>
    <r>
      <rPr>
        <strike/>
        <sz val="11"/>
        <color rgb="FF000000"/>
        <rFont val="Calibri"/>
        <family val="2"/>
        <scheme val="minor"/>
      </rPr>
      <t>and</t>
    </r>
    <r>
      <rPr>
        <sz val="11"/>
        <color rgb="FF000000"/>
        <rFont val="Calibri"/>
        <family val="2"/>
        <scheme val="minor"/>
      </rPr>
      <t xml:space="preserve">  ,H**I** </t>
    </r>
    <r>
      <rPr>
        <b/>
        <sz val="11"/>
        <color rgb="FF000000"/>
        <rFont val="Calibri"/>
        <family val="2"/>
        <scheme val="minor"/>
      </rPr>
      <t>and RW**X*</t>
    </r>
    <r>
      <rPr>
        <sz val="11"/>
        <color rgb="FF000000"/>
        <rFont val="Calibri"/>
        <family val="2"/>
        <scheme val="minor"/>
      </rPr>
      <t xml:space="preserve">. 
The test requires 1 month of data needed (last full file FULINS + last version of invalid file INVINS received during the period).Terminated instruments should also be taken into account. Calculation 1 should only be runned on the data from supervised relevant MICs.
</t>
    </r>
  </si>
  <si>
    <t>1 - ISIN
3 - CFI
6 - Trading Venue
30 - Option type</t>
  </si>
  <si>
    <r>
      <t xml:space="preserve">Calculate the number of instruments with undetermined option type by MIC
(excluding instruments with the following CFIs: RW**B*, H**G**, H**H** </t>
    </r>
    <r>
      <rPr>
        <strike/>
        <sz val="11"/>
        <color rgb="FF000000"/>
        <rFont val="Calibri"/>
        <family val="2"/>
        <scheme val="minor"/>
      </rPr>
      <t>and</t>
    </r>
    <r>
      <rPr>
        <sz val="11"/>
        <color rgb="FF000000"/>
        <rFont val="Calibri"/>
        <family val="2"/>
        <scheme val="minor"/>
      </rPr>
      <t xml:space="preserve"> H**I** </t>
    </r>
    <r>
      <rPr>
        <b/>
        <sz val="11"/>
        <color rgb="FF000000"/>
        <rFont val="Calibri"/>
        <family val="2"/>
        <scheme val="minor"/>
      </rPr>
      <t>and RW**X*</t>
    </r>
    <r>
      <rPr>
        <sz val="11"/>
        <color rgb="FF000000"/>
        <rFont val="Calibri"/>
        <family val="2"/>
        <scheme val="minor"/>
      </rPr>
      <t>).
In order to monitor the extent of “OTHR” option type, the NCA should calculate the number of instruments with option type equal to OTHR by MIC.
This result should  be presented in the aggregated results and detailed results, and the details in the spreadsheet of the test. 
Example of result of calculation 1:
On /2018/01/22 an instrument reported by a MIC is registered with an Option type equal to “OTHR”. This will be counted in the absolute result calculation 1. On 2018/01/23 an instrument reported by a MIC is registered with an Option type equal to “PUT”. This will not be counted in the absolute result calculation 1.</t>
    </r>
  </si>
  <si>
    <t xml:space="preserve">The CA should indicate in the spreadsheet the five trading venue whose use of “OTHR” for option type is the most significant.
For each MIC, the ISINs with "OTHR" populated for the option type should also be populated in the detailed table, with a maximum of 100 different ISIN per MIC.
The CA should detailed for each ISIN-MIC the follow-up action performed in columns: “comments on the results”, “actions taken to improve the data quality”, “results of the actions taken”.
</t>
  </si>
  <si>
    <t>FIRDS_AS012</t>
  </si>
  <si>
    <r>
      <rPr>
        <sz val="11"/>
        <color rgb="FF000000"/>
        <rFont val="Calibri"/>
        <scheme val="minor"/>
      </rPr>
      <t xml:space="preserve">Use of  </t>
    </r>
    <r>
      <rPr>
        <sz val="11"/>
        <color rgb="FFFF0000"/>
        <rFont val="Calibri"/>
        <scheme val="minor"/>
      </rPr>
      <t xml:space="preserve">"OTHR" </t>
    </r>
    <r>
      <rPr>
        <sz val="11"/>
        <color rgb="FF000000"/>
        <rFont val="Calibri"/>
        <scheme val="minor"/>
      </rPr>
      <t xml:space="preserve">for option exercise style </t>
    </r>
  </si>
  <si>
    <r>
      <rPr>
        <sz val="11"/>
        <color rgb="FF000000"/>
        <rFont val="Calibri"/>
        <scheme val="minor"/>
      </rPr>
      <t xml:space="preserve">Identifying </t>
    </r>
    <r>
      <rPr>
        <sz val="11"/>
        <color rgb="FFFF0000"/>
        <rFont val="Calibri"/>
        <scheme val="minor"/>
      </rPr>
      <t xml:space="preserve">and monitoring of </t>
    </r>
    <r>
      <rPr>
        <sz val="11"/>
        <color rgb="FF000000"/>
        <rFont val="Calibri"/>
        <scheme val="minor"/>
      </rPr>
      <t xml:space="preserve">the extent of undetermined option exercise style </t>
    </r>
    <r>
      <rPr>
        <sz val="11"/>
        <color rgb="FFFF0000"/>
        <rFont val="Calibri"/>
        <scheme val="minor"/>
      </rPr>
      <t xml:space="preserve">populated </t>
    </r>
    <r>
      <rPr>
        <sz val="11"/>
        <color rgb="FF000000"/>
        <rFont val="Calibri"/>
        <scheme val="minor"/>
      </rPr>
      <t>as "OTHR".</t>
    </r>
  </si>
  <si>
    <r>
      <t xml:space="preserve">The sample consists of all the instruments traded on a supervised trading venue or a Systemic Internaliser or for which a request for admission by a supervised trading venue was sent, with option exercise style declared integrated in the Reporting System during the period.
Instruments with the following CFIs shall be excluded from the test: RW***M, RF***M, </t>
    </r>
    <r>
      <rPr>
        <b/>
        <sz val="11"/>
        <color rgb="FF000000"/>
        <rFont val="Calibri"/>
        <family val="2"/>
        <scheme val="minor"/>
      </rPr>
      <t>RF***X and RW***X</t>
    </r>
    <r>
      <rPr>
        <sz val="11"/>
        <color rgb="FF000000"/>
        <rFont val="Calibri"/>
        <family val="2"/>
        <scheme val="minor"/>
      </rPr>
      <t xml:space="preserve"> . 
The test requires 1 month of data needed (last full file FULINS + last version of invalid file INVINS received during the period).Terminated instruments should also be taken into account. Calculation 1 should only be runned on the data from supervised relevant MICs.</t>
    </r>
  </si>
  <si>
    <t xml:space="preserve">
1 - ISIN
3 - CFI
6 - Trading Venue
33 - Option exercise style</t>
  </si>
  <si>
    <r>
      <t xml:space="preserve">Calculate the number of instruments with undetermined option exercise style by MIC.
(excluding instruments with the following CFIs: RW***M , RF***M , </t>
    </r>
    <r>
      <rPr>
        <b/>
        <sz val="11"/>
        <color rgb="FF000000"/>
        <rFont val="Calibri"/>
        <family val="2"/>
        <scheme val="minor"/>
      </rPr>
      <t>RF***X and RW**X*</t>
    </r>
    <r>
      <rPr>
        <sz val="11"/>
        <color rgb="FF000000"/>
        <rFont val="Calibri"/>
        <family val="2"/>
        <scheme val="minor"/>
      </rPr>
      <t>).
In order to monitor the extent of “OTHR” option exercise style, the NCA should calculate the number of instruments with option exercise style equal to “OTHR” by MIC.
This result should  be presented in the aggregated results and detailed results, and the details in the spreadsheet of the test. 
Example of result of calculation 1:
On 2018/01/22 an instrument reported by a MIC is registered with an Option exercise style equal to “OTHR”. This will be counted in the absolute result calculation 1. On 2018/01/23 an instrument reported by a MIC is registered with an Option exercise style equal to “‘ASIA’ – Asian”. This will not be counted in the absolute result calculation 1.</t>
    </r>
  </si>
  <si>
    <t>The CA should indicate in the spreadsheet the five trading venue whose use of “OTHR” for option exercise style is the most significant.
For each MIC, the ISINs with "OTHR" populated for the option exercise style should also be populated in the detailed table, with a maximum of 100 different ISIN per MIC.
The CA should detailed for each ISIN-MIC the follow-up action performed in columns: “comments on the results”, “actions taken to improve the data quality”, “results of the actions taken”.</t>
  </si>
  <si>
    <t>FIRDS_AS013</t>
  </si>
  <si>
    <r>
      <rPr>
        <sz val="11"/>
        <color rgb="FF000000"/>
        <rFont val="Calibri"/>
        <scheme val="minor"/>
      </rPr>
      <t xml:space="preserve">Use of </t>
    </r>
    <r>
      <rPr>
        <sz val="11"/>
        <color rgb="FFFF0000"/>
        <rFont val="Calibri"/>
        <scheme val="minor"/>
      </rPr>
      <t xml:space="preserve">"OTHR" </t>
    </r>
    <r>
      <rPr>
        <sz val="11"/>
        <color rgb="FF000000"/>
        <rFont val="Calibri"/>
        <scheme val="minor"/>
      </rPr>
      <t xml:space="preserve">for transaction type </t>
    </r>
  </si>
  <si>
    <r>
      <t xml:space="preserve">Identifying </t>
    </r>
    <r>
      <rPr>
        <sz val="11"/>
        <color rgb="FFFF0000"/>
        <rFont val="Calibri"/>
        <family val="2"/>
        <scheme val="minor"/>
      </rPr>
      <t>and monitoring of</t>
    </r>
    <r>
      <rPr>
        <sz val="11"/>
        <rFont val="Calibri"/>
        <family val="2"/>
        <scheme val="minor"/>
      </rPr>
      <t xml:space="preserve"> the extent of use of transaction type equal to "OTHR".  </t>
    </r>
  </si>
  <si>
    <t>The sample consists of all the instruments traded on a supervised trading venue or a Systemic Internaliser or for which a request for admission by a supervised trading venue was sent, with transaction type declared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relevant MICs.</t>
  </si>
  <si>
    <t>1 - ISIN
3 - CFI
6 - Trading Venue
38- Transaction type</t>
  </si>
  <si>
    <t xml:space="preserve">Calculate the number of instruments with undetermined option type by MIC.
In order to monitor the extent of “OTHR” transaction type, the NCA should calculate the number of instruments with transaction type equal to OTHR by MIC.
This result should  be presented in the aggregated results, and the details in the spreadsheet of the test.  
Example of result of calculation 1:
On 2018/01/22 an instrument reported by a MIC is registered with a transaction type equal to “OTHR”. This will be counted in the absolute result calculation 1. On 2018/01/23 an instrument reported by a MIC is registered with a transaction type equal to “‘FUTR’ – Futures”. This will not be counted in the absolute result calculation 1. </t>
  </si>
  <si>
    <t xml:space="preserve">The CA should indicate in the spreadsheet the five trading venue whose use of “OTHR” for transaction type is the most significant.
For each MIC, the ISINs with "OTHR" populated for the transaction type should also be populated in the detailed table, with a maximum of 100 different ISIN per MIC.
The CA should detailed for each ISIN-MIC the follow-up action performed in columns: “comments on the results”, “actions taken to improve the data quality”, “results of the actions taken”.
</t>
  </si>
  <si>
    <t>FIRDS_AS014</t>
  </si>
  <si>
    <t>Strike price populated with 0</t>
  </si>
  <si>
    <r>
      <t>Identifying</t>
    </r>
    <r>
      <rPr>
        <sz val="11"/>
        <color rgb="FFFF0000"/>
        <rFont val="Calibri"/>
        <family val="2"/>
        <scheme val="minor"/>
      </rPr>
      <t xml:space="preserve"> and monitoring of</t>
    </r>
    <r>
      <rPr>
        <sz val="11"/>
        <rFont val="Calibri"/>
        <family val="2"/>
        <scheme val="minor"/>
      </rPr>
      <t xml:space="preserve"> the extent of strike price equal to 0</t>
    </r>
  </si>
  <si>
    <t xml:space="preserve">The sample consists of all the instruments traded on a supervised trading venue or a Systemic Internaliser or for which a request for admission by a supervised trading venue was sent, with strike price equal to zero declared integrated in the Reporting System during the period. Inline warrants (having a CFI RW**BE) should be excluded from the scope.
The test requires 1 month of data needed (last full file FULINS + last version of invalid file INVINS received during the period).Terminated instruments should also be taken into account. Calculation 1 should only be runned on the data from supervised relevant MICs. </t>
  </si>
  <si>
    <t xml:space="preserve">1 - ISIN
3 - CFI
6 - Trading Venue
31  - Strike price
</t>
  </si>
  <si>
    <t xml:space="preserve">Calculate the number of instruments with strike price equal to zero by MIC, excluding inline warrants (CFIs like RW**BE).
In order to monitor the extent of strike price equal to zero, the NCA should calculate the number of instruments with strike price equal to zero by MIC.
This result should  be presented in the aggregated results and detailed results , and the details in the spreadsheet of the test.  
Example of result of calculation 1:
On 2018/01/22 a warrant reported the strike price for warrants equal to zero. This will be counted in the absolute result calculation 1. </t>
  </si>
  <si>
    <t>The CA should indicate in the spreadsheet the five trading venue whose use of  strike price  equal to zero is the most significant.
For each MIC, the ISINs with strike price populated with 0 should also be populated in the detailed table, with a maximum of 100 different ISIN per MIC.
The CA should detailed for each ISIN-MIC the follow-up action performed in columns: “comments on the results”, “actions taken to improve the data quality”, “results of the actions taken”.</t>
  </si>
  <si>
    <t>FIRDS_AS015</t>
  </si>
  <si>
    <t>Inaccurate LEI of instruments</t>
  </si>
  <si>
    <r>
      <t xml:space="preserve">Identifying </t>
    </r>
    <r>
      <rPr>
        <sz val="11"/>
        <color rgb="FFFF0000"/>
        <rFont val="Calibri"/>
        <family val="2"/>
        <scheme val="minor"/>
      </rPr>
      <t>and monitoring</t>
    </r>
    <r>
      <rPr>
        <sz val="11"/>
        <rFont val="Calibri"/>
        <family val="2"/>
        <scheme val="minor"/>
      </rPr>
      <t xml:space="preserve"> incorrect LEI </t>
    </r>
    <r>
      <rPr>
        <sz val="11"/>
        <color rgb="FFFF0000"/>
        <rFont val="Calibri"/>
        <family val="2"/>
        <scheme val="minor"/>
      </rPr>
      <t>of the issuer</t>
    </r>
  </si>
  <si>
    <t>The sample consists of all the national underlying instruments having a CFI not starting by F,S,H,I,J,K,O,RW, RF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relevant MICs.</t>
  </si>
  <si>
    <t xml:space="preserve">1 - ISIN
3 - CFI
6 - Trading Venue
5  - Issuer or operator of the trading venue identifier
</t>
  </si>
  <si>
    <t>Calculate the number of ISIN-MICs with a CFI not starting by F,S,H,I,J,K,O,RW,RF, for which the issuer's LEI is the LEI of a TV.
In order to monitor the extent of inaccurate LEI, the NCA should calculate the number of non-derivative instruments with an LEI corresponding to a TV or SI.
This result should  be presented in the aggregated results and detailed results, and the details in the spreadsheet of the test.
Example of result of calculation 1:
On 2018/01/22 a sovereign bond is reported by a MIC with the LEI of a trading venue. The next day, the same instrument is reported with the same LEI, as only the first report with inaccurate data count, this second report is not taken into account. However, another bond, municipal bond, was declared on 2018/01/23 with the LEI of the same TV MIC. Then, the result is 2.</t>
  </si>
  <si>
    <t>The CA should indicate in the spreadsheet the five trading venue whose use of  inadequate LEI is the most significant. For each MIC, the ISINs with inaccurate LEI should also be populated in the detailed table, with a maximum of 100 different ISIN per MIC.
The CA should detailed for each ISIN-MIC the follow-up action performed in columns: “comments on the results”, “actions taken to improve the data quality”, “results of the actions taken”.</t>
  </si>
  <si>
    <t>FIRDS_AS016</t>
  </si>
  <si>
    <t>Inaccurate LEI of underlying instruments</t>
  </si>
  <si>
    <r>
      <t xml:space="preserve">Identifying </t>
    </r>
    <r>
      <rPr>
        <sz val="11"/>
        <color rgb="FFFF0000"/>
        <rFont val="Calibri"/>
        <family val="2"/>
        <scheme val="minor"/>
      </rPr>
      <t>and monitoring</t>
    </r>
    <r>
      <rPr>
        <sz val="11"/>
        <rFont val="Calibri"/>
        <family val="2"/>
        <scheme val="minor"/>
      </rPr>
      <t xml:space="preserve"> incorrect LEI </t>
    </r>
    <r>
      <rPr>
        <sz val="11"/>
        <color rgb="FFFF0000"/>
        <rFont val="Calibri"/>
        <family val="2"/>
        <scheme val="minor"/>
      </rPr>
      <t>of issuer the underlying instrument</t>
    </r>
  </si>
  <si>
    <t>The sample consists of all the national instruments integrated in the Reporting System during the period having a CFI  Following the patterns: O__F__, O__O__,O__W__,FFO___,FFF___,FFW___,EY___G,JEOXS_,JEFXS_,JEOXF_, JEFXF_,HTO___,HTF___,HTR___,HTW___,HEO___,HEF___,HER___,HRR___,HRF___,HRO___,HFR___, or HFF__ .
The test requires 1 month of data needed (last full file FULINS + last version of invalid file INVINS received during the period).Terminated instruments should also be taken into account. Calculation 1 should only be runned on the data from supervised relevant MICs.</t>
  </si>
  <si>
    <t xml:space="preserve">1 - ISIN
3 - CFI
6 - Trading Venue
26-Underlying Instrument code
27  - Underlying Issuer
</t>
  </si>
  <si>
    <t>Calculate the number of underlying instruments  having a CFI  Following the patterns: O__F__, O__O__,O__W__,FFO___,FFF___,FFW___,EY___G,JEOXS_,JEFXS_,JEOXF_, JEFXF_,HTO___,HTF___,HTR___,HTW___,HEO___,HEF___,HER___,HRR___,HRF___,HRO___,HFR___, or HFF__ ; for which the issuer's LEI is the LEI of a TV.
In order to monitor the extent of inaccurate LEI, the NCA should calculate the number of non-derivative underlying instruments with an LEI corresponding to a TV or an SI.
This result should  be presented in the aggregated results and detailed results , and the details in the spreadsheet of the test.  
Example of result of calculation 1:
On 2018/01/22 a non-derivative underlying instrument is reported by a MIC with the LEI of a trading venue. The next day, the same instrument is reported with the same LEI, as only the first report with inaccurate data count, this second report is not taken into account. However, another non-derivative underlying instrument was declared on 2018/01/23 with the LEI of the same TV MIC. Then, the result is 2.</t>
  </si>
  <si>
    <t>The CA should indicate in the spreadsheet the five trading venue whose use of  inadequate LEI is the most significant.
For each MIC, the ISINs with inaccurate LEI should also be populated in the detailed table, with a maximum of 100 different ISIN per MIC.
The CA should detailed for each ISIN-MIC the follow-up action performed in columns: “comments on the results”, “actions taken to improve the data quality”, “results of the actions taken”.</t>
  </si>
  <si>
    <t>FIRDS_AS017</t>
  </si>
  <si>
    <t>Inaccurate index name for bonds</t>
  </si>
  <si>
    <t>Identify incorrect use of the field index name</t>
  </si>
  <si>
    <r>
      <t xml:space="preserve">The test consists of monitoring the inaccurate use of index name field for bonds (field 20). This test only considers field 20 reported in Alphanum-25 (“Nm”) in case the index name is not included in the index list.  
The sample consists of all the instruments traded on a supervised trading venue or a Systemic Internaliser or for which a request for admission by a supervised trading venue was sent, with field 20 populated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relevant MICs. 
</t>
    </r>
    <r>
      <rPr>
        <strike/>
        <sz val="11"/>
        <color rgb="FF000000"/>
        <rFont val="Calibri"/>
        <family val="2"/>
        <scheme val="minor"/>
      </rPr>
      <t xml:space="preserve">
</t>
    </r>
    <r>
      <rPr>
        <sz val="11"/>
        <color rgb="FF000000"/>
        <rFont val="Calibri"/>
        <family val="2"/>
        <scheme val="minor"/>
      </rPr>
      <t xml:space="preserve">This test only considers field 20 reported in Alphanum-25 (“Nm”) in case the index name is not included in the index list.  </t>
    </r>
  </si>
  <si>
    <t xml:space="preserve">2 - ISIN
3 - CFI
6 - Trading Venue
20  - Name of the index/benchmark of a floating rate bond
</t>
  </si>
  <si>
    <t>Calculate the number of instruments for which the index name is populated with an ISIN or a rate provided in the list. To catch if it has been populated with an ISIN, search 12 alphanumerical characters, starting with two letters and finishing with a number. To catch rates provided in the list, search for each of the four letters in the field.
In order to monitor the extent of inaccurate use of index name field, the NCA should calculate the number of instrument with misuse of the field 20.
First, The NCA should search if the field 20 contains 12 alphanumerical characters only, starting with two letters and finishing with one number (minimum).
This action will retrieve all ISINs populated in field index name.
Secondly, the NCA should search if the field 20 contains an index already provided in a list in the RTS. 
This action will retrieve all listed index populated in field index name (and which should be populated instead under the tag “Indx”).
Then the numbers of instruments with incorrect field 20 should be populated in the aggregated spreadsheet, while the details of the instruments flagged should be populated in the specific spreadsheet of the test.
This result should  be presented in the aggregated results and detailed results, and the details in the spreadsheet of the test.</t>
  </si>
  <si>
    <t>The CA should indicate in the spreadsheet the five trading venue whose use of  inadequate use of index name is the most significant.
For each MIC, the ISINs with inaccurate index name should also be populated in the detailed table, with a maximum of 100 different ISIN per MIC.
The CA should detailed for each ISIN-MIC the follow-up action performed in columns: “comments on the results”, “actions taken to improve the data quality”, “results of the actions taken”.</t>
  </si>
  <si>
    <t>FIRDS_AS018</t>
  </si>
  <si>
    <t>Inaccurate index name for derivatives</t>
  </si>
  <si>
    <t xml:space="preserve">The test consists of monitoring the inaccurate use of index name field for underlying instrument (field 28). This test only considers field 28 reported in Alphanum-25 (“Nm”) in case the index name is not included in the index list.  
The sample consists of all the instruments traded on a supervised trading venue or a Systemic Internaliser or for which a request for admission by a supervised trading venue was sent, with field 28 populated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relevant MICs.
This test only considers field 28 reported in Alphanum-25 (“Nm”) in case the index name is not included in the index list.  </t>
  </si>
  <si>
    <t xml:space="preserve">3 - ISIN
3 - CFI
6 - Trading Venue
28 - Underlying index name
</t>
  </si>
  <si>
    <t>Calculate the number of instruments for which the index name is populated with an ISIN or a rate provided in the list. To catch if it has been populated with an ISIN, search 12 alphanumerical characters, starting with two letters and finishing with a number. To catch rates provided in the list, search for each of the four letters in the field.
In order to monitor the extent of inaccurate use of index name field, the NCA should calculate the number of instrument with misuse of the field 28.
First, The NCA should search if the field 28 contains 12 alphanumerical characters only, starting with two letters and finishing with one number (minimum).
This action will retrieve all ISINs populated in field index name.
Secondly, the NCA should search if the field 28 contains an index already provided in a list in the RTS. 
This action will retrieve all listed index populated in field index name (and which should be populated instead under the tag “Indx”).
Then the numbers of instruments with incorrect field 28 should be populated in the aggregated spreadsheet, while the details of the instruments flagged should be populated in the specific spreadsheet of the test.
This result should  be presented in the aggregated results and detailed results, and the details in the spreadsheet of the test.</t>
  </si>
  <si>
    <t>FIRDS_AS023</t>
  </si>
  <si>
    <r>
      <t xml:space="preserve">Approval of the issuer without the correct point in time </t>
    </r>
    <r>
      <rPr>
        <sz val="11"/>
        <color rgb="FFFF0000"/>
        <rFont val="Calibri"/>
        <family val="2"/>
        <scheme val="minor"/>
      </rPr>
      <t>(timestamp)</t>
    </r>
  </si>
  <si>
    <r>
      <t xml:space="preserve">Identifying </t>
    </r>
    <r>
      <rPr>
        <sz val="11"/>
        <color rgb="FFFF0000"/>
        <rFont val="Calibri"/>
        <family val="2"/>
        <scheme val="minor"/>
      </rPr>
      <t xml:space="preserve">and monitoring of the </t>
    </r>
    <r>
      <rPr>
        <sz val="11"/>
        <rFont val="Calibri"/>
        <family val="2"/>
        <scheme val="minor"/>
      </rPr>
      <t xml:space="preserve">missing value for the point in time, when the issuer has approved the admission to trading or the trading in its ISIN
</t>
    </r>
  </si>
  <si>
    <t>The sample consists of all the instruments traded on a supervised trading venue for which the issuer has approved a request for admission or requested for trading, i.e. Request for admission to trading by issuer is TRUE, in the Reporting System during the period.
The test requires 1 month of data needed ( last full file FULINS + last version of the invalid file INVINS received during the period).Terminated instruments should also be taken into account. Calculation 1 should only be runned on the data from supervised MICs.</t>
  </si>
  <si>
    <t>1 - ISIN
6 - Trading Venue
8 - Request for admission to trading by issuer
9 - Date of approval of the admission to trading
10 - Date of request for admission to trading</t>
  </si>
  <si>
    <t>Calculate the number of instruments with inconsistent value for the date and time of the approval of issuer by MIC. If the field 8 is populated with TRUE, at least one of the field 9 or 10 should be populated.
In order to monitor the extent of missing date and time of the approval of the issuer, the NCA should detect the number of instruments with missing date and time of approval of the admission to trading and missing date and time of request for admission by MIC.
This result should  be presented in the aggregated results, and the details in the spreadsheet of the test.  
Example of result of calculation 1:
On 2018/01/22 an instrument was reported by a MIC with the value “TRUE” in field 8 but without a Date and Time in field 9 or 10. This case is inconsistent with the RTS and will be counted in the absolute result of calculation 1. On 2018/01/23 an instrument was reported by a MIC with the value “TRUE” in field 8 and a Date and Time in field 9 or 10. This will not be counted in the absolute result of calculation 1.</t>
  </si>
  <si>
    <t>The CA should indicate in the spreadsheet the five trading venues whose use of inconsistent date and time of the approval of issuer (missing date and time of the issuer’s approval) is the most significant.
For each MIC, the ISINs with inconsistent date and time of the approval of issuer should also be populated in the detailed table, with a maximum of 100 different ISIN per MIC.
The CA should detailed for each ISIN-MIC the follow-up action performed in columns: “comments on the results”, “actions taken to improve the data quality”, “results of the actions taken”.</t>
  </si>
  <si>
    <t>FIRDS_AS024</t>
  </si>
  <si>
    <t xml:space="preserve">Inconsistent Date and Time for the approval of issuer </t>
  </si>
  <si>
    <r>
      <t xml:space="preserve">Identifying </t>
    </r>
    <r>
      <rPr>
        <sz val="11"/>
        <color rgb="FFFF0000"/>
        <rFont val="Calibri"/>
        <family val="2"/>
        <scheme val="minor"/>
      </rPr>
      <t xml:space="preserve">and monitoring </t>
    </r>
    <r>
      <rPr>
        <sz val="11"/>
        <rFont val="Calibri"/>
        <family val="2"/>
        <scheme val="minor"/>
      </rPr>
      <t xml:space="preserve">of incorrect value of a date and time for the approval of the issuer  
</t>
    </r>
  </si>
  <si>
    <t>The sample consists of all the instruments traded on a supervised trading venue for which the issuer has not approved a request for admission or for trading in the Reporting System during the period.
The test requires 1 month of data needed ( last full file FULINS + last version of the invalid file INVINS received during the period).Terminated instruments should also be taken into account. Calculation 1 should only be runned on the data from supervised MICs.</t>
  </si>
  <si>
    <t>1 - ISIN
6 - Trading Venue
8 - Request for admission to trading by issuer
9 - Date of approval of the admission to trading</t>
  </si>
  <si>
    <t>Calculate the number of instruments with inconsistent value for the date and time of the approval of issuer by MIC. If field 8 is populated with FALSE, field 9 should not be populated.
In order to monitor the extent of inconsistent population of the date and time for the approval of the issuer, the NCA should calculate the number of instruments where request for admission to trading is populated FALSE, however date of approval of the admission to trading is populated. 
This result should  be presented in the aggregated results, and the details in the spreadsheet of the test.  
Example of result of calculation 1:
On 2018/01/22 an instrument was reported by a MIC with the value “FALSE” in field 8 and with a Date and Time in field 9. This is inconsistent with the RTS and it will be counted in the absolute result calculation 1. On 2018/01/23 an instrument was reported by a MIC with the value “FALSE” in field 8 and without a Date and Time in field 9. This will not be counted in the absolute result calculation 1.</t>
  </si>
  <si>
    <t>The CA should indicate in the spreadsheet the five trading venues whose use of inconsistent date and time of the approval of issuer is the most significant.
For each MIC, the ISINs with inconsistent date and time of the approval of issuer should also be populated in the detailed table, with a maximum of 100 different ISIN per MIC.
The CA should detailed for each ISIN-MIC the follow-up action performed in columns: “comments on the results”, “actions taken to improve the data quality”, “results of the actions taken”.</t>
  </si>
  <si>
    <t>FIRDS_AS025</t>
  </si>
  <si>
    <t>Use of the correction procedure for inconsistencies</t>
  </si>
  <si>
    <r>
      <t xml:space="preserve">Monitoring the use of the </t>
    </r>
    <r>
      <rPr>
        <sz val="11"/>
        <color rgb="FFFF0000"/>
        <rFont val="Calibri"/>
        <family val="2"/>
        <scheme val="minor"/>
      </rPr>
      <t>data</t>
    </r>
    <r>
      <rPr>
        <sz val="11"/>
        <rFont val="Calibri"/>
        <family val="2"/>
        <scheme val="minor"/>
      </rPr>
      <t xml:space="preserve"> correction procedure </t>
    </r>
    <r>
      <rPr>
        <sz val="11"/>
        <color rgb="FFFF0000"/>
        <rFont val="Calibri"/>
        <family val="2"/>
        <scheme val="minor"/>
      </rPr>
      <t>to reduce the inconsistencies in FIRDS</t>
    </r>
  </si>
  <si>
    <t>The sample consists of all the requests received by the NCA: change requests from  NCAs or ESMA</t>
  </si>
  <si>
    <t>all non trading-venue dependent fields</t>
  </si>
  <si>
    <r>
      <t xml:space="preserve">calculate </t>
    </r>
    <r>
      <rPr>
        <strike/>
        <sz val="11"/>
        <color rgb="FF000000"/>
        <rFont val="Calibri"/>
        <family val="2"/>
        <scheme val="minor"/>
      </rPr>
      <t>N</t>
    </r>
    <r>
      <rPr>
        <sz val="11"/>
        <color rgb="FF000000"/>
        <rFont val="Calibri"/>
        <family val="2"/>
        <scheme val="minor"/>
      </rPr>
      <t xml:space="preserve">number of requests  </t>
    </r>
    <r>
      <rPr>
        <b/>
        <sz val="11"/>
        <color rgb="FF000000"/>
        <rFont val="Calibri"/>
        <family val="2"/>
        <scheme val="minor"/>
      </rPr>
      <t>(distinct issue IDs)</t>
    </r>
    <r>
      <rPr>
        <sz val="11"/>
        <color rgb="FF000000"/>
        <rFont val="Calibri"/>
        <family val="2"/>
        <scheme val="minor"/>
      </rPr>
      <t xml:space="preserve"> received per </t>
    </r>
    <r>
      <rPr>
        <b/>
        <sz val="11"/>
        <color rgb="FF000000"/>
        <rFont val="Calibri"/>
        <family val="2"/>
        <scheme val="minor"/>
      </rPr>
      <t xml:space="preserve">MIC </t>
    </r>
    <r>
      <rPr>
        <sz val="11"/>
        <color rgb="FF000000"/>
        <rFont val="Calibri"/>
        <family val="2"/>
        <scheme val="minor"/>
      </rPr>
      <t xml:space="preserve"> </t>
    </r>
    <r>
      <rPr>
        <b/>
        <strike/>
        <sz val="11"/>
        <color rgb="FF000000"/>
        <rFont val="Calibri"/>
        <family val="2"/>
        <scheme val="minor"/>
      </rPr>
      <t>field</t>
    </r>
    <r>
      <rPr>
        <sz val="11"/>
        <color rgb="FF000000"/>
        <rFont val="Calibri"/>
        <family val="2"/>
        <scheme val="minor"/>
      </rPr>
      <t xml:space="preserve"> during the period.
In order to monitor the number of inconsistencies NCAs and MICs are trying to resolve, NCAs will count the number of requests they received, from national MICs, non-national MICs, non-national competent authorities, or ESMA.
Example of result of calculation 1a
On 2018/01/22 a national MIC wrote to its NCA concerning the LEI of the issuer of the ISIN, stating that the relevant LEI is incorrect, and providing it the prospectus. This will be counted as one. 
on 2019/01/27 a CA sent a request for change to the NCA of the relevant MIC. This will be counted as one request received by the NCA.  
In order to monitor the number of inconsistencies NCAs and MICs are trying to resolve, NCAs will count the number of replies they provided, to the MIC, relevant MIC or relevant NCA after receiving a request. If the NCA itself is the originator of the request, this also should be counted as 1, as an action has been performed by the NCA
Example of result of calculation 1b
On 2018/01/22 a national MIC wrote to its NCA concerning the LEI of an ISIN, stating that the relevant LEI is incorrect, and providing it the prospectus. The NCA sent his information to the NCA of the relevant MIC. This will be counted as one answer provided by the NCA.
This result should  be presented in the aggregated results, and the details in the spreadsheet of the test.  </t>
    </r>
  </si>
  <si>
    <r>
      <rPr>
        <strike/>
        <sz val="11"/>
        <color rgb="FF000000"/>
        <rFont val="Calibri"/>
        <scheme val="minor"/>
      </rPr>
      <t xml:space="preserve">
</t>
    </r>
    <r>
      <rPr>
        <sz val="11"/>
        <color rgb="FF000000"/>
        <rFont val="Calibri"/>
        <scheme val="minor"/>
      </rPr>
      <t>NCAs should provide the number of answers they provided by field during the period in calculation 1.</t>
    </r>
  </si>
  <si>
    <t xml:space="preserve">III. Commodity </t>
  </si>
  <si>
    <t>FIRDS_AS019</t>
  </si>
  <si>
    <t xml:space="preserve">Use of "OTHR" for Base Product </t>
  </si>
  <si>
    <r>
      <rPr>
        <sz val="11"/>
        <color rgb="FF000000"/>
        <rFont val="Calibri"/>
        <scheme val="minor"/>
      </rPr>
      <t xml:space="preserve">Identifying </t>
    </r>
    <r>
      <rPr>
        <sz val="11"/>
        <color rgb="FFFF0000"/>
        <rFont val="Calibri"/>
        <scheme val="minor"/>
      </rPr>
      <t xml:space="preserve">and monitoring </t>
    </r>
    <r>
      <rPr>
        <sz val="11"/>
        <color rgb="FF000000"/>
        <rFont val="Calibri"/>
        <scheme val="minor"/>
      </rPr>
      <t xml:space="preserve">the extent of base product </t>
    </r>
    <r>
      <rPr>
        <sz val="11"/>
        <color rgb="FFFF0000"/>
        <rFont val="Calibri"/>
        <scheme val="minor"/>
      </rPr>
      <t>populated</t>
    </r>
    <r>
      <rPr>
        <sz val="11"/>
        <color rgb="FF000000"/>
        <rFont val="Calibri"/>
        <scheme val="minor"/>
      </rPr>
      <t xml:space="preserve"> as "OTHR".
</t>
    </r>
  </si>
  <si>
    <t>The sample consists of all the instruments traded on a supervised trading venue or a Systemic Internaliser or for which a request for admission by a supervised trading venue was sent, with base product declared integrated in the Reporting System during the period.
This test requires 1 month of data needed (last full file FULINS + last version of invalid file INVINS received during the period).Terminated instruments should also be taken into account. Calculation 1 should only be runned on the data from supervised relevant MICs.</t>
  </si>
  <si>
    <t>1 - ISIN
3 - CFI
6 - Trading Venue
35 - Base product</t>
  </si>
  <si>
    <t>Calculate the number of instruments with base product equal to "OTHR" by MIC.
In order to monitor the extent of “OTHR” base product, the NCA should calculate the number of instruments with base product equal to OTHR by MIC.
This result should  be presented in the aggregated results , and the details in the spreadsheet of the test.  
Example of result of calculation 1:
On 2018/01/22 an instrument reported by a MIC is registered with a base product equal to “OTHR”. This will be counted in the absolute result calculation 1. On 2018/01/23 an instrument reported by a MIC is registered with a base product equal to ‘NRGY’ – Energy”. This will not be counted in the absolute result calculation 1.</t>
  </si>
  <si>
    <t>The CA should indicate in the spreadsheet the five trading venue whose use of “OTHR” for base product is the most significant.
For each MIC, the ISINs with "OTHR" populated for the base product should also be populated in the detailed table, with a maximum of 100 different ISIN per MIC.
The CA should detailed for each ISIN-MIC the follow-up action performed in columns: “comments on the results”, “actions taken to improve the data quality”, “results of the actions taken”.</t>
  </si>
  <si>
    <t>FIRDS_AS020</t>
  </si>
  <si>
    <t xml:space="preserve">Use of "OTHR" for Further Sub Product </t>
  </si>
  <si>
    <r>
      <rPr>
        <sz val="11"/>
        <color rgb="FF000000"/>
        <rFont val="Calibri"/>
        <scheme val="minor"/>
      </rPr>
      <t xml:space="preserve">Identifying </t>
    </r>
    <r>
      <rPr>
        <sz val="11"/>
        <color rgb="FFFF0000"/>
        <rFont val="Calibri"/>
        <scheme val="minor"/>
      </rPr>
      <t>and monitorin</t>
    </r>
    <r>
      <rPr>
        <sz val="11"/>
        <color rgb="FF000000"/>
        <rFont val="Calibri"/>
        <scheme val="minor"/>
      </rPr>
      <t xml:space="preserve">g the extent of Further sub product </t>
    </r>
    <r>
      <rPr>
        <sz val="11"/>
        <color rgb="FFFF0000"/>
        <rFont val="Calibri"/>
        <scheme val="minor"/>
      </rPr>
      <t>populated</t>
    </r>
    <r>
      <rPr>
        <sz val="11"/>
        <color rgb="FF000000"/>
        <rFont val="Calibri"/>
        <scheme val="minor"/>
      </rPr>
      <t xml:space="preserve"> as "OTHR".    
</t>
    </r>
  </si>
  <si>
    <t>The sample consists of all the instruments traded on a supervised trading venue or a Systemic Internaliser or for which a request for admission by a supervised trading venue was sent, with further sub product declared integrated in the Reporting System during the period.
This test requires 1 month of data needed (last full file FULINS +  last version of invalid file INVINS received during the period).Terminated instruments should also be taken into account. Calculation 1 should only be runned on the data from supervised relevant MICs.</t>
  </si>
  <si>
    <t>1 - ISIN
3 - CFI
6 - Trading Venue
37 - Further Sub product</t>
  </si>
  <si>
    <t>Calculate the number of instruments with further sub product equal to "OTHR" by MIC.
In order to monitor the extent of “OTHR” further sub product, the NCA should calculate the number of instruments with further sub product equal to “OTHR” by MIC.
This result should  be presented in the aggregated results and the details in the spreadsheet of the test.  
Example of result of calculation 1:
On 2018/01/22 an instrument reported by a MIC is registered with a further sub product equal to “OTHR”. This will be counted in the absolute result calculation 1. On 2018/01/23 an instrument reported by a MIC is registered with a further sub product equal to ‘‘GOLD’ – Gold”. This will not be counted in the absolute result calculation 1.</t>
  </si>
  <si>
    <t>The CA should indicate in the spreadsheet the five trading venue whose use of “OTHR” for further sub product is the most significant.
For each MIC, the ISINs with "OTHR" populated for the further sub product should also be populated in the detailed table, with a maximum of 100 different ISIN per MIC.
The CA should detailed for each ISIN-MIC the follow-up action performed in columns: “comments on the results”, “actions taken to improve the data quality”, “results of the actions taken”.</t>
  </si>
  <si>
    <t>FIRDS_AS021
(BoS January 2019: DELETED)</t>
  </si>
  <si>
    <t>FIRDS_AS022
(BoS January 2019: DELETED)</t>
  </si>
  <si>
    <t xml:space="preserve"> IV. test PERFORMED BY ESMA, follow-up performed by NCAs</t>
  </si>
  <si>
    <t>FIRDS_AS026</t>
  </si>
  <si>
    <t>Records in FITRS and not in FIRDS</t>
  </si>
  <si>
    <r>
      <t>Detect</t>
    </r>
    <r>
      <rPr>
        <sz val="11"/>
        <color rgb="FFFF0000"/>
        <rFont val="Calibri"/>
        <family val="2"/>
        <scheme val="minor"/>
      </rPr>
      <t>ing</t>
    </r>
    <r>
      <rPr>
        <sz val="11"/>
        <rFont val="Calibri"/>
        <family val="2"/>
        <scheme val="minor"/>
      </rPr>
      <t xml:space="preserve"> ISIN-MIC </t>
    </r>
    <r>
      <rPr>
        <sz val="11"/>
        <color rgb="FFFF0000"/>
        <rFont val="Calibri"/>
        <family val="2"/>
        <scheme val="minor"/>
      </rPr>
      <t>combinations</t>
    </r>
    <r>
      <rPr>
        <sz val="11"/>
        <rFont val="Calibri"/>
        <family val="2"/>
        <scheme val="minor"/>
      </rPr>
      <t xml:space="preserve"> that are reported in FITRS, but are missing in FIRDS. </t>
    </r>
    <r>
      <rPr>
        <sz val="11"/>
        <color rgb="FFFF0000"/>
        <rFont val="Calibri"/>
        <family val="2"/>
        <scheme val="minor"/>
      </rPr>
      <t xml:space="preserve">These records need to be also declared into FIRDS for a correct liquidity assessment.  </t>
    </r>
  </si>
  <si>
    <r>
      <t xml:space="preserve">The sample consists of all the instruments declared in Transparency (reference data for equity and non-equity, quantitative data for equity and non-equity) since the beginning of the </t>
    </r>
    <r>
      <rPr>
        <b/>
        <sz val="11"/>
        <color rgb="FF000000"/>
        <rFont val="Calibri"/>
        <family val="2"/>
        <scheme val="minor"/>
      </rPr>
      <t>previous</t>
    </r>
    <r>
      <rPr>
        <sz val="11"/>
        <color rgb="FF000000"/>
        <rFont val="Calibri"/>
        <family val="2"/>
        <scheme val="minor"/>
      </rPr>
      <t xml:space="preserve"> year and of all instruments declared in FIRDS.
All instruments declared in FITRS since the beginning of the year in DATNTR, DATNQU, DATETR and DATETR; and all instruments declared in  FIRDS</t>
    </r>
  </si>
  <si>
    <t>1 - ISIN
6 - Trading Venue</t>
  </si>
  <si>
    <r>
      <t xml:space="preserve">Extract all ISIN-MICs declared in DATNTR, DATNQU, DATETR and DATEQU since the beginning of the </t>
    </r>
    <r>
      <rPr>
        <b/>
        <sz val="11"/>
        <color rgb="FF000000"/>
        <rFont val="Calibri"/>
        <family val="2"/>
        <scheme val="minor"/>
      </rPr>
      <t>previous</t>
    </r>
    <r>
      <rPr>
        <sz val="11"/>
        <color rgb="FF000000"/>
        <rFont val="Calibri"/>
        <family val="2"/>
        <scheme val="minor"/>
      </rPr>
      <t xml:space="preserve"> year and not published in FIRDS.
In order to detect potential missing ISIN-MICs in FIRDS, the program match all ISIN-MICs from FITRS to FIRDS and extract the pairs not found in FIRDS.
Example of result of calculation 1:
On 2018/01/22 FITRS reference data was declared on a specific ISIN-MIC into FITRS, but this ISIN-MIC was never declared in FIRDS. </t>
    </r>
  </si>
  <si>
    <t xml:space="preserve">ESMA should indicate and provide in the dedicated file all ISIN-MICs concerned (declared in FITRS and missing in FIRDS). 
NCAs should populate for each ISIN-MIC the follow-up action performed.
NCAs should indicate the results of follow-up actions performed vis-à-vis their reporting entities in the following fields: “comments on the results” (e.g. specify what are the key reasons for underreporting to FIRDS), “actions taken to improve the data quality” (e.g. remedial actions vis a vis the reporting entities), “results of the actions taken” (e.g. change in the reporting approach of the reporting entity). </t>
  </si>
  <si>
    <t>FIRDS_AS027</t>
  </si>
  <si>
    <t>Inconsistent CFI</t>
  </si>
  <si>
    <r>
      <rPr>
        <sz val="11"/>
        <color rgb="FFFF0000"/>
        <rFont val="Calibri"/>
        <family val="2"/>
        <scheme val="minor"/>
      </rPr>
      <t>Monitoring the inconsistencies on CFIs, which has an impact on the RCA determination.</t>
    </r>
    <r>
      <rPr>
        <sz val="11"/>
        <rFont val="Calibri"/>
        <family val="2"/>
        <scheme val="minor"/>
      </rPr>
      <t xml:space="preserve">
share with NCAs details about inconsistent records received on the CFI</t>
    </r>
  </si>
  <si>
    <r>
      <t xml:space="preserve">The sample consists of all the latest records per ISIN-MIC received by ESMA.
All latest records received from all MICs. Instruments </t>
    </r>
    <r>
      <rPr>
        <b/>
        <sz val="11"/>
        <color rgb="FF000000"/>
        <rFont val="Calibri"/>
        <scheme val="minor"/>
      </rPr>
      <t xml:space="preserve">terminated in the relevant testing period </t>
    </r>
    <r>
      <rPr>
        <sz val="11"/>
        <color rgb="FF000000"/>
        <rFont val="Calibri"/>
        <scheme val="minor"/>
      </rPr>
      <t>should also be taken into account.</t>
    </r>
    <r>
      <rPr>
        <b/>
        <sz val="11"/>
        <color rgb="FF000000"/>
        <rFont val="Calibri"/>
        <scheme val="minor"/>
      </rPr>
      <t xml:space="preserve"> Exclude instruments that are terminated before T-1year</t>
    </r>
    <r>
      <rPr>
        <sz val="11"/>
        <color rgb="FF000000"/>
        <rFont val="Calibri"/>
        <scheme val="minor"/>
      </rPr>
      <t>.</t>
    </r>
  </si>
  <si>
    <t>1 - ISIN
3 - CFI
6 - Trading Venue
2 - Instrument Full Name
NCA, 
RCA, 
RMIC, 
LATEST_ESMA_RECEPTION_TIME</t>
  </si>
  <si>
    <t>extract all ISIN-MICs for which at least two records (last updated records) differ in the content of the field CFI.
In order to monitor the inconsistent CFIs, ESMA extracts all ISINs for which at least two records (as latest available update) declare a different CFI.
Example of result of calculation 1:
On 2018/01/22 an instrument was reported by a MIC with the CFI DE****. On 2018/01/23 the instrument was reported by another MIC with the CFI DB****. This will be part of the results</t>
  </si>
  <si>
    <t>ESMA should indicate in a specific file all ISIN-MICs for which at least two records (last updated records) differs in the content of the field CFI associated.
The CA should detailed for each ISIN-MIC the follow-up action performed in fields: “comments on the results” (e.g. reasons for the inconsistencies), “actions taken to improve the data quality” (e.g. remedial actions taken vis a vis the reporting entity), “results of the actions taken” (e.g. change in the reporting approach).</t>
  </si>
  <si>
    <t>FIRDS_AS028</t>
  </si>
  <si>
    <t>Inconsistent LEI</t>
  </si>
  <si>
    <r>
      <rPr>
        <sz val="9.9"/>
        <color rgb="FFFF0000"/>
        <rFont val="Calibri"/>
        <family val="2"/>
      </rPr>
      <t>Monitoring the inconsistencies on LEIs, which has an impact on the RCA determination.</t>
    </r>
    <r>
      <rPr>
        <sz val="11"/>
        <rFont val="Calibri"/>
        <family val="2"/>
        <scheme val="minor"/>
      </rPr>
      <t xml:space="preserve">
share with NCAs details about inconsistent records received on the LEI</t>
    </r>
  </si>
  <si>
    <r>
      <t>The sample consists of all the latest records per ISIN-MIC received by ESMA.
All latest records received from all MICs. Instruments</t>
    </r>
    <r>
      <rPr>
        <b/>
        <sz val="11"/>
        <color rgb="FF000000"/>
        <rFont val="Calibri"/>
        <scheme val="minor"/>
      </rPr>
      <t xml:space="preserve"> terminated in the relevant testing period</t>
    </r>
    <r>
      <rPr>
        <sz val="11"/>
        <color rgb="FF000000"/>
        <rFont val="Calibri"/>
        <scheme val="minor"/>
      </rPr>
      <t xml:space="preserve">  should also be taken into account.</t>
    </r>
    <r>
      <rPr>
        <b/>
        <sz val="11"/>
        <color rgb="FF000000"/>
        <rFont val="Calibri"/>
        <scheme val="minor"/>
      </rPr>
      <t xml:space="preserve"> Exclude instruments that are terminated before T-1year</t>
    </r>
    <r>
      <rPr>
        <sz val="11"/>
        <color rgb="FF000000"/>
        <rFont val="Calibri"/>
        <scheme val="minor"/>
      </rPr>
      <t>.</t>
    </r>
  </si>
  <si>
    <t>1 - ISIN
5- Issuer
6 - Trading Venue
2 - Instrument Full Name
NCA, 
RCA, 
RMIC, 
LATEST_ESMA_RECEPTION_TIME</t>
  </si>
  <si>
    <t>extract all ISIN-MICs for which at least two records (last updated records) differ in the content of the field LEI.
In order to monitor the inconsistent LEIs, ESMA extract all ISINs for which at least two records (as latest available update) declare a different LEI.
Example of result of calculation 1:
On 2018/01/22 an instrument was reported by a MIC with a specific LEI. On 2018/01/23 the instrument was reported by another MIC with another LEI. This will be part of the results</t>
  </si>
  <si>
    <t>ESMA should indicate in a specific file all concerned ISIN-MICs for which at least two records (last updated records) differs in the content of the field LEI associated.
The CA should detailed for each ISIN-MIC the follow-up action performed in fields: “comments on the results” (e.g. reasons for the inconsistencies), “actions taken to improve the data quality” (e.g. remedial actions taken vis a vis the reporting entity) , “results of the actions taken” (e.g. expected change in the reporting approach).</t>
  </si>
  <si>
    <t>FIRDS_AS029</t>
  </si>
  <si>
    <t>Inconsistent maturity date</t>
  </si>
  <si>
    <r>
      <rPr>
        <sz val="11"/>
        <color rgb="FFFF0000"/>
        <rFont val="Calibri"/>
        <family val="2"/>
        <scheme val="minor"/>
      </rPr>
      <t>Monitoring the inconsistencies on maturity dates, which has an impact on the Transparency.</t>
    </r>
    <r>
      <rPr>
        <sz val="11"/>
        <rFont val="Calibri"/>
        <family val="2"/>
        <scheme val="minor"/>
      </rPr>
      <t xml:space="preserve">
share with NCAs details about inconsistent records received on the maturity date</t>
    </r>
  </si>
  <si>
    <r>
      <t xml:space="preserve">The sample consists of all the latest records per ISIN-MIC received by ESMA.
All latest records received from all MICs. Instruments  </t>
    </r>
    <r>
      <rPr>
        <b/>
        <sz val="11"/>
        <color rgb="FF000000"/>
        <rFont val="Calibri"/>
        <scheme val="minor"/>
      </rPr>
      <t>terminated</t>
    </r>
    <r>
      <rPr>
        <sz val="11"/>
        <color rgb="FF000000"/>
        <rFont val="Calibri"/>
        <scheme val="minor"/>
      </rPr>
      <t xml:space="preserve"> </t>
    </r>
    <r>
      <rPr>
        <b/>
        <sz val="11"/>
        <color rgb="FF000000"/>
        <rFont val="Calibri"/>
        <scheme val="minor"/>
      </rPr>
      <t xml:space="preserve">in the relevant testing period </t>
    </r>
    <r>
      <rPr>
        <sz val="11"/>
        <color rgb="FF000000"/>
        <rFont val="Calibri"/>
        <scheme val="minor"/>
      </rPr>
      <t xml:space="preserve"> should also be taken into account. </t>
    </r>
    <r>
      <rPr>
        <b/>
        <sz val="11"/>
        <color rgb="FF000000"/>
        <rFont val="Calibri"/>
        <scheme val="minor"/>
      </rPr>
      <t>Exclude instruments that are terminated before T-1year</t>
    </r>
    <r>
      <rPr>
        <sz val="11"/>
        <color rgb="FF000000"/>
        <rFont val="Calibri"/>
        <scheme val="minor"/>
      </rPr>
      <t>.</t>
    </r>
  </si>
  <si>
    <t>1 - ISIN
15- Maturity Date
6 - Trading Venue
2 - Instrument Full Name
NCA, 
RCA, 
RMIC, 
LATEST_ESMA_RECEPTION_TIME</t>
  </si>
  <si>
    <t>extract all ISIN-MICs for which at least two records (last updated records) differ in the content of the field maturity date.
In order to monitor the inconsistent maturity dates, ESMA extract all ISINs for which at least two records (as latest available update) declare a different maturity date.
Example of result of calculation 1:
On 2018/01/22 an instrument was reported by a MIC with a specific maturity date. On 2018/01/23 the instrument was reported by another MIC with another maturity date. This will be part of the results.</t>
  </si>
  <si>
    <t>ESMA should indicate in a specific file all concerned ISIN-MICs for which at least two records (last updated records) differs in the content of the field maturity date associated.
The CA should detailed for each ISIN-MIC the follow-up action performed in fields: “comments on the results” (e.g. correct value as indicated in the prospectus or any official formal documentation), “actions taken to improve the data quality” (e.g. remedial action taken vis a vis the reporting entity), “results of the actions taken” (e.g. expected change in the reporting approach).</t>
  </si>
  <si>
    <t>FIRDS_AS030</t>
  </si>
  <si>
    <t>Inconsistent expiry date</t>
  </si>
  <si>
    <r>
      <rPr>
        <sz val="11"/>
        <color rgb="FFFF0000"/>
        <rFont val="Calibri"/>
        <family val="2"/>
        <scheme val="minor"/>
      </rPr>
      <t>Monitoring the inconsistencies on expiry dates, which has an impact on Transparency.</t>
    </r>
    <r>
      <rPr>
        <sz val="11"/>
        <rFont val="Calibri"/>
        <family val="2"/>
        <scheme val="minor"/>
      </rPr>
      <t xml:space="preserve">
share with NCAs details about inconsistent records received on the expiry date</t>
    </r>
  </si>
  <si>
    <r>
      <t>The sample consists of all the latest records per ISIN-MIC received by ESMA.
All latest records received from all MICs. Instruments</t>
    </r>
    <r>
      <rPr>
        <b/>
        <sz val="11"/>
        <color rgb="FF000000"/>
        <rFont val="Calibri"/>
        <scheme val="minor"/>
      </rPr>
      <t xml:space="preserve"> terminated in the relevant testing period </t>
    </r>
    <r>
      <rPr>
        <sz val="11"/>
        <color rgb="FF000000"/>
        <rFont val="Calibri"/>
        <scheme val="minor"/>
      </rPr>
      <t>should also be taken into account.</t>
    </r>
    <r>
      <rPr>
        <b/>
        <sz val="11"/>
        <color rgb="FF000000"/>
        <rFont val="Calibri"/>
        <scheme val="minor"/>
      </rPr>
      <t>Exclude instruments that are terminated before T-1year.</t>
    </r>
  </si>
  <si>
    <t>1 - ISIN
24 - Expiry Date
6 - Trading Venue
2 - Instrument Full Name
NCA, 
RCA, 
RMIC, 
LATEST_ESMA_RECEPTION_TIME</t>
  </si>
  <si>
    <t>extract all ISIN-MICs for which at least two records (last updated records) differ in the content of the field expiry date.
In order to monitor the inconsistent expiry dates, ESMA extract all ISINs for which at least two records (as latest available update) declare a different expiry dates.
Example of result of calculation 1:
On 2018/01/22 an instrument was reported by a MIC with a specific expiry date. On 2018/01/23 the instrument was reported by another MIC with another expiry date. This will be part of the results</t>
  </si>
  <si>
    <t xml:space="preserve">ESMA should indicate in a specific file all concerned ISIN-MICs for which at least two records (last updated records) differs in the content of the field expiry date associated.
The CA should detailed for each ISIN-MIC the follow-up action performed NCAs should indicate the follow-up actions in fields: “comments on the results” (correct value as indicated in the formal contact or ANNA DSB), “actions taken to improve the data quality” (e.g. remedial action taken vis a vis the reporting entity), “results of the actions taken” (e.g. expected change in the reporting approach). </t>
  </si>
  <si>
    <t>Assignment</t>
  </si>
  <si>
    <t>Counts of instruments reported. (Base stats)</t>
  </si>
  <si>
    <t xml:space="preserve">Preparation of tables for futher use in DQ examination. </t>
  </si>
  <si>
    <t>--------------------------------------------------------------------------------------------------------------------------------------------------------------------------------------------------------------------------------------------------------------------------------------------------------------------------------------------------------------------------------------------------------------------------------------------------------</t>
  </si>
  <si>
    <t>Tables used from FIRDS</t>
  </si>
  <si>
    <t>FULINS</t>
  </si>
  <si>
    <t>INVINS</t>
  </si>
  <si>
    <t>for details see sheet DQM FIRDS names</t>
  </si>
  <si>
    <t>------------------------------------------------------------------------------------------------------------------------------------------------------------------------------------------------------------------------------------------------------------------------------------------------------------------------------------------------------------------------------------------------------------------------------------------------------------------------------------------------------------------------------------------------------------</t>
  </si>
  <si>
    <t>Additional tables</t>
  </si>
  <si>
    <t>MIC_LIST_EEA</t>
  </si>
  <si>
    <t>ISO COUNTRY CODE (ISO 3166)</t>
  </si>
  <si>
    <t>MIC</t>
  </si>
  <si>
    <t>NAME-INSTITUTION DESCRIPTION</t>
  </si>
  <si>
    <t>The same as TREM</t>
  </si>
  <si>
    <t>MIC_additional_information</t>
  </si>
  <si>
    <t>MIC_Name</t>
  </si>
  <si>
    <t>MICOpeningHour</t>
  </si>
  <si>
    <t>MICOpeningHour_UTC_summer</t>
  </si>
  <si>
    <t>MICOpeningHour_UTC_winter</t>
  </si>
  <si>
    <t>MICClosingHour</t>
  </si>
  <si>
    <t>MICClosingHour_UTC_summer</t>
  </si>
  <si>
    <t>MICClosingHour_UTC_winter</t>
  </si>
  <si>
    <t>MIC_LEI</t>
  </si>
  <si>
    <t>Default_times</t>
  </si>
  <si>
    <t>Default_dates</t>
  </si>
  <si>
    <t>Time</t>
  </si>
  <si>
    <t>MKT_params</t>
  </si>
  <si>
    <t>PARAM_ID</t>
  </si>
  <si>
    <t>PARAM_TYPE</t>
  </si>
  <si>
    <t>PARAM_VALUE_NUM</t>
  </si>
  <si>
    <t>PARAM_VALUE_STR</t>
  </si>
  <si>
    <t>PARAM_VALUE_DATE</t>
  </si>
  <si>
    <t>SUBJECT</t>
  </si>
  <si>
    <t>S</t>
  </si>
  <si>
    <t>CNB</t>
  </si>
  <si>
    <t>period_FIRDS_START</t>
  </si>
  <si>
    <t>D</t>
  </si>
  <si>
    <t>period_FIRDS_END</t>
  </si>
  <si>
    <t>FIRDS_prep_Step_0</t>
  </si>
  <si>
    <t>update FIRDS tables (FULLINS, INVINS, DATNWD, DATCNY, DATMIC, …) in database.</t>
  </si>
  <si>
    <t>should be done regulary automaticaly</t>
  </si>
  <si>
    <t>FIRDS_prep_Step_1</t>
  </si>
  <si>
    <t>(FIRDS_PREP_CALC01_A_VIEW)</t>
  </si>
  <si>
    <t>SELECT *,</t>
  </si>
  <si>
    <r>
      <t xml:space="preserve">             ROW_NUMBER() OVER (PARTITION BY </t>
    </r>
    <r>
      <rPr>
        <i/>
        <sz val="14"/>
        <color theme="9" tint="-0.499984740745262"/>
        <rFont val="Calibri"/>
        <family val="2"/>
        <charset val="238"/>
        <scheme val="minor"/>
      </rPr>
      <t>FinInstrmGnlAttrbts_Id</t>
    </r>
    <r>
      <rPr>
        <sz val="14"/>
        <rFont val="Calibri"/>
        <family val="2"/>
        <charset val="238"/>
        <scheme val="minor"/>
      </rPr>
      <t xml:space="preserve">, </t>
    </r>
    <r>
      <rPr>
        <i/>
        <sz val="14"/>
        <color theme="9" tint="-0.499984740745262"/>
        <rFont val="Calibri"/>
        <family val="2"/>
        <charset val="238"/>
        <scheme val="minor"/>
      </rPr>
      <t xml:space="preserve">TradgVnRltAtrbs_Id </t>
    </r>
    <r>
      <rPr>
        <sz val="14"/>
        <rFont val="Calibri"/>
        <family val="2"/>
        <charset val="238"/>
        <scheme val="minor"/>
      </rPr>
      <t xml:space="preserve"> ORDER BY </t>
    </r>
    <r>
      <rPr>
        <i/>
        <sz val="14"/>
        <color theme="9" tint="-0.499984740745262"/>
        <rFont val="Calibri"/>
        <family val="2"/>
        <charset val="238"/>
        <scheme val="minor"/>
      </rPr>
      <t>T</t>
    </r>
    <r>
      <rPr>
        <sz val="14"/>
        <color theme="9" tint="-0.499984740745262"/>
        <rFont val="Calibri"/>
        <family val="2"/>
        <charset val="238"/>
        <scheme val="minor"/>
      </rPr>
      <t>e</t>
    </r>
    <r>
      <rPr>
        <i/>
        <sz val="14"/>
        <color theme="9" tint="-0.499984740745262"/>
        <rFont val="Calibri"/>
        <family val="2"/>
        <charset val="238"/>
        <scheme val="minor"/>
      </rPr>
      <t>ch_FrDt</t>
    </r>
    <r>
      <rPr>
        <sz val="14"/>
        <rFont val="Calibri"/>
        <family val="2"/>
        <charset val="238"/>
        <scheme val="minor"/>
      </rPr>
      <t xml:space="preserve"> DESC ) AS </t>
    </r>
    <r>
      <rPr>
        <i/>
        <sz val="14"/>
        <color theme="9" tint="-0.499984740745262"/>
        <rFont val="Calibri"/>
        <family val="2"/>
        <charset val="238"/>
        <scheme val="minor"/>
      </rPr>
      <t>rowno</t>
    </r>
    <r>
      <rPr>
        <sz val="14"/>
        <rFont val="Calibri"/>
        <family val="2"/>
        <charset val="238"/>
        <scheme val="minor"/>
      </rPr>
      <t>,</t>
    </r>
  </si>
  <si>
    <r>
      <t xml:space="preserve">-- last version of a ISIN MIC combination </t>
    </r>
    <r>
      <rPr>
        <i/>
        <sz val="11"/>
        <color theme="0" tint="-0.499984740745262"/>
        <rFont val="Calibri"/>
        <family val="2"/>
        <charset val="238"/>
        <scheme val="minor"/>
      </rPr>
      <t>rowno=1</t>
    </r>
  </si>
  <si>
    <t xml:space="preserve">             (IF </t>
  </si>
  <si>
    <r>
      <t xml:space="preserve">                   (</t>
    </r>
    <r>
      <rPr>
        <i/>
        <sz val="14"/>
        <color rgb="FF974706"/>
        <rFont val="Calibri"/>
        <family val="2"/>
        <charset val="238"/>
        <scheme val="minor"/>
      </rPr>
      <t xml:space="preserve">Tech_PblctnPrd_FrDtToDt_ToDt </t>
    </r>
    <r>
      <rPr>
        <sz val="14"/>
        <color rgb="FF000000"/>
        <rFont val="Calibri"/>
        <family val="2"/>
        <charset val="238"/>
        <scheme val="minor"/>
      </rPr>
      <t xml:space="preserve">&gt;= </t>
    </r>
    <r>
      <rPr>
        <u/>
        <sz val="14"/>
        <color rgb="FF000000"/>
        <rFont val="Calibri"/>
        <family val="2"/>
        <charset val="238"/>
        <scheme val="minor"/>
      </rPr>
      <t>period_FIRDS_START</t>
    </r>
    <r>
      <rPr>
        <sz val="14"/>
        <color rgb="FF000000"/>
        <rFont val="Calibri"/>
        <family val="2"/>
        <charset val="238"/>
        <scheme val="minor"/>
      </rPr>
      <t xml:space="preserve"> AND </t>
    </r>
    <r>
      <rPr>
        <i/>
        <sz val="14"/>
        <color rgb="FF974706"/>
        <rFont val="Calibri"/>
        <family val="2"/>
        <charset val="238"/>
        <scheme val="minor"/>
      </rPr>
      <t xml:space="preserve">Tech_PblctnPrd_FrDtToDt_FrDt </t>
    </r>
    <r>
      <rPr>
        <sz val="14"/>
        <color rgb="FF000000"/>
        <rFont val="Calibri"/>
        <family val="2"/>
        <charset val="238"/>
        <scheme val="minor"/>
      </rPr>
      <t xml:space="preserve">&lt;= </t>
    </r>
    <r>
      <rPr>
        <u/>
        <sz val="14"/>
        <color rgb="FF000000"/>
        <rFont val="Calibri"/>
        <family val="2"/>
        <charset val="238"/>
        <scheme val="minor"/>
      </rPr>
      <t>period_FIRDS_END</t>
    </r>
    <r>
      <rPr>
        <sz val="14"/>
        <color rgb="FF000000"/>
        <rFont val="Calibri"/>
        <family val="2"/>
        <charset val="238"/>
        <scheme val="minor"/>
      </rPr>
      <t>)</t>
    </r>
  </si>
  <si>
    <r>
      <t xml:space="preserve">-- Distinguishing records in scope of actual DQM examination </t>
    </r>
    <r>
      <rPr>
        <i/>
        <sz val="11"/>
        <color theme="0" tint="-0.499984740745262"/>
        <rFont val="Calibri"/>
        <family val="2"/>
        <charset val="238"/>
        <scheme val="minor"/>
      </rPr>
      <t>Actual_DQM=True</t>
    </r>
  </si>
  <si>
    <t xml:space="preserve">                   OR</t>
  </si>
  <si>
    <t xml:space="preserve">          -- Tech_PblctnPrd_FrDtToDt_ToDt and Tech_PblctnPrd_FrDtToDt_FrDt - INVINS file</t>
  </si>
  <si>
    <r>
      <t xml:space="preserve">                   (</t>
    </r>
    <r>
      <rPr>
        <i/>
        <sz val="14"/>
        <color rgb="FF974706"/>
        <rFont val="Calibri"/>
        <family val="2"/>
        <charset val="238"/>
        <scheme val="minor"/>
      </rPr>
      <t>Tech_PblctnPrd_FrDt</t>
    </r>
    <r>
      <rPr>
        <sz val="14"/>
        <color rgb="FF000000"/>
        <rFont val="Calibri"/>
        <family val="2"/>
        <charset val="238"/>
        <scheme val="minor"/>
      </rPr>
      <t xml:space="preserve"> &lt;= </t>
    </r>
    <r>
      <rPr>
        <u/>
        <sz val="14"/>
        <color rgb="FF000000"/>
        <rFont val="Calibri"/>
        <family val="2"/>
        <charset val="238"/>
        <scheme val="minor"/>
      </rPr>
      <t>period_FIRDS_END)</t>
    </r>
    <r>
      <rPr>
        <sz val="14"/>
        <color rgb="FF000000"/>
        <rFont val="Calibri"/>
        <family val="2"/>
        <charset val="238"/>
        <scheme val="minor"/>
      </rPr>
      <t xml:space="preserve"> THEN </t>
    </r>
    <r>
      <rPr>
        <b/>
        <sz val="14"/>
        <color rgb="FF000000"/>
        <rFont val="Calibri"/>
        <family val="2"/>
        <charset val="238"/>
        <scheme val="minor"/>
      </rPr>
      <t>TRUE</t>
    </r>
  </si>
  <si>
    <t xml:space="preserve">          -- Tech_PblctnPrd_FrDt - FULINS file</t>
  </si>
  <si>
    <r>
      <rPr>
        <sz val="14"/>
        <color rgb="FF000000"/>
        <rFont val="Calibri"/>
        <family val="2"/>
        <charset val="238"/>
        <scheme val="minor"/>
      </rPr>
      <t xml:space="preserve">             ELSE </t>
    </r>
    <r>
      <rPr>
        <b/>
        <sz val="14"/>
        <color rgb="FF000000"/>
        <rFont val="Calibri"/>
        <family val="2"/>
        <charset val="238"/>
        <scheme val="minor"/>
      </rPr>
      <t>FALSE</t>
    </r>
    <r>
      <rPr>
        <sz val="14"/>
        <color rgb="FF000000"/>
        <rFont val="Calibri"/>
        <family val="2"/>
        <charset val="238"/>
        <scheme val="minor"/>
      </rPr>
      <t xml:space="preserve">) AS </t>
    </r>
    <r>
      <rPr>
        <i/>
        <sz val="14"/>
        <color rgb="FF974706"/>
        <rFont val="Calibri"/>
        <family val="2"/>
        <charset val="238"/>
        <scheme val="minor"/>
      </rPr>
      <t>Actual_DQM</t>
    </r>
    <r>
      <rPr>
        <sz val="14"/>
        <rFont val="Calibri"/>
        <family val="2"/>
        <charset val="238"/>
        <scheme val="minor"/>
      </rPr>
      <t>,</t>
    </r>
  </si>
  <si>
    <r>
      <t xml:space="preserve">             (IF </t>
    </r>
    <r>
      <rPr>
        <i/>
        <sz val="14"/>
        <color rgb="FF974706"/>
        <rFont val="Calibri"/>
        <family val="2"/>
        <charset val="238"/>
        <scheme val="minor"/>
      </rPr>
      <t xml:space="preserve">Actual_DQM </t>
    </r>
    <r>
      <rPr>
        <sz val="14"/>
        <color rgb="FF000000"/>
        <rFont val="Calibri"/>
        <family val="2"/>
        <charset val="238"/>
        <scheme val="minor"/>
      </rPr>
      <t>= TRUE THEN</t>
    </r>
  </si>
  <si>
    <r>
      <t xml:space="preserve">-- last version of a ISIN MIC combination </t>
    </r>
    <r>
      <rPr>
        <i/>
        <sz val="11"/>
        <color theme="0" tint="-0.499984740745262"/>
        <rFont val="Calibri"/>
        <family val="2"/>
        <charset val="238"/>
        <scheme val="minor"/>
      </rPr>
      <t xml:space="preserve">rowno_Actual_DQM=1 </t>
    </r>
    <r>
      <rPr>
        <sz val="11"/>
        <color theme="0" tint="-0.499984740745262"/>
        <rFont val="Calibri"/>
        <family val="2"/>
        <charset val="238"/>
        <scheme val="minor"/>
      </rPr>
      <t>in scope of actual DQM date</t>
    </r>
  </si>
  <si>
    <r>
      <t xml:space="preserve">                   ROW_NUMBER() OVER (PARTITION BY </t>
    </r>
    <r>
      <rPr>
        <i/>
        <sz val="14"/>
        <color theme="9" tint="-0.499984740745262"/>
        <rFont val="Calibri"/>
        <family val="2"/>
        <charset val="238"/>
        <scheme val="minor"/>
      </rPr>
      <t>FinInstrmGnlAttrbts_Id</t>
    </r>
    <r>
      <rPr>
        <sz val="14"/>
        <rFont val="Calibri"/>
        <family val="2"/>
        <charset val="238"/>
        <scheme val="minor"/>
      </rPr>
      <t xml:space="preserve">, </t>
    </r>
    <r>
      <rPr>
        <i/>
        <sz val="14"/>
        <color theme="9" tint="-0.499984740745262"/>
        <rFont val="Calibri"/>
        <family val="2"/>
        <charset val="238"/>
        <scheme val="minor"/>
      </rPr>
      <t>TradgVnRltAtrbs_Id</t>
    </r>
    <r>
      <rPr>
        <sz val="14"/>
        <rFont val="Calibri"/>
        <family val="2"/>
        <charset val="238"/>
        <scheme val="minor"/>
      </rPr>
      <t xml:space="preserve">, </t>
    </r>
    <r>
      <rPr>
        <i/>
        <sz val="14"/>
        <color theme="9" tint="-0.499984740745262"/>
        <rFont val="Calibri"/>
        <family val="2"/>
        <charset val="238"/>
        <scheme val="minor"/>
      </rPr>
      <t>Actual_DQM</t>
    </r>
    <r>
      <rPr>
        <sz val="14"/>
        <rFont val="Calibri"/>
        <family val="2"/>
        <charset val="238"/>
        <scheme val="minor"/>
      </rPr>
      <t xml:space="preserve"> ORDER BY </t>
    </r>
    <r>
      <rPr>
        <i/>
        <sz val="14"/>
        <color theme="9" tint="-0.499984740745262"/>
        <rFont val="Calibri"/>
        <family val="2"/>
        <charset val="238"/>
        <scheme val="minor"/>
      </rPr>
      <t>T</t>
    </r>
    <r>
      <rPr>
        <sz val="14"/>
        <color theme="9" tint="-0.499984740745262"/>
        <rFont val="Calibri"/>
        <family val="2"/>
        <charset val="238"/>
        <scheme val="minor"/>
      </rPr>
      <t>e</t>
    </r>
    <r>
      <rPr>
        <i/>
        <sz val="14"/>
        <color theme="9" tint="-0.499984740745262"/>
        <rFont val="Calibri"/>
        <family val="2"/>
        <charset val="238"/>
        <scheme val="minor"/>
      </rPr>
      <t>ch_FrDt</t>
    </r>
    <r>
      <rPr>
        <sz val="14"/>
        <rFont val="Calibri"/>
        <family val="2"/>
        <charset val="238"/>
        <scheme val="minor"/>
      </rPr>
      <t xml:space="preserve"> DESC)</t>
    </r>
  </si>
  <si>
    <r>
      <t xml:space="preserve">             ELSE </t>
    </r>
    <r>
      <rPr>
        <b/>
        <sz val="14"/>
        <color rgb="FF000000"/>
        <rFont val="Calibri"/>
        <family val="2"/>
        <charset val="238"/>
        <scheme val="minor"/>
      </rPr>
      <t>NULL</t>
    </r>
    <r>
      <rPr>
        <sz val="14"/>
        <color rgb="FF000000"/>
        <rFont val="Calibri"/>
        <family val="2"/>
        <charset val="238"/>
        <scheme val="minor"/>
      </rPr>
      <t xml:space="preserve">) AS </t>
    </r>
    <r>
      <rPr>
        <i/>
        <sz val="14"/>
        <color rgb="FF974706"/>
        <rFont val="Calibri"/>
        <family val="2"/>
        <charset val="238"/>
        <scheme val="minor"/>
      </rPr>
      <t>rowno_Actual_DQM</t>
    </r>
  </si>
  <si>
    <t>FROM           (</t>
  </si>
  <si>
    <r>
      <t xml:space="preserve">  SELECT *, </t>
    </r>
    <r>
      <rPr>
        <i/>
        <sz val="14"/>
        <color theme="9" tint="-0.499984740745262"/>
        <rFont val="Calibri"/>
        <family val="2"/>
        <charset val="238"/>
        <scheme val="minor"/>
      </rPr>
      <t>Tech_PblctnPrd_FrDt</t>
    </r>
    <r>
      <rPr>
        <sz val="14"/>
        <color theme="1"/>
        <rFont val="Calibri"/>
        <family val="2"/>
        <charset val="238"/>
        <scheme val="minor"/>
      </rPr>
      <t xml:space="preserve"> AS </t>
    </r>
    <r>
      <rPr>
        <i/>
        <sz val="14"/>
        <color theme="9" tint="-0.499984740745262"/>
        <rFont val="Calibri"/>
        <family val="2"/>
        <charset val="238"/>
        <scheme val="minor"/>
      </rPr>
      <t>Tech_FrDt,</t>
    </r>
  </si>
  <si>
    <t xml:space="preserve">-- records from FULINS </t>
  </si>
  <si>
    <r>
      <t xml:space="preserve">  FROM </t>
    </r>
    <r>
      <rPr>
        <i/>
        <sz val="14"/>
        <color rgb="FF00B050"/>
        <rFont val="Calibri"/>
        <family val="2"/>
        <charset val="238"/>
        <scheme val="minor"/>
      </rPr>
      <t>FULINS</t>
    </r>
  </si>
  <si>
    <t>-- Tech_Frdt - Publication From date of this record</t>
  </si>
  <si>
    <t>UNION ALL</t>
  </si>
  <si>
    <r>
      <t xml:space="preserve">  SELECT *, </t>
    </r>
    <r>
      <rPr>
        <i/>
        <sz val="14"/>
        <color theme="9" tint="-0.499984740745262"/>
        <rFont val="Calibri"/>
        <family val="2"/>
        <charset val="238"/>
        <scheme val="minor"/>
      </rPr>
      <t>Tech_PblctnPrd_FrDtToDt_FrDt</t>
    </r>
    <r>
      <rPr>
        <sz val="14"/>
        <color theme="1"/>
        <rFont val="Calibri"/>
        <family val="2"/>
        <charset val="238"/>
        <scheme val="minor"/>
      </rPr>
      <t xml:space="preserve"> AS </t>
    </r>
    <r>
      <rPr>
        <i/>
        <sz val="14"/>
        <color theme="9" tint="-0.499984740745262"/>
        <rFont val="Calibri"/>
        <family val="2"/>
        <charset val="238"/>
        <scheme val="minor"/>
      </rPr>
      <t>Tech_FrDt</t>
    </r>
  </si>
  <si>
    <t>-- records  from INVINS</t>
  </si>
  <si>
    <r>
      <t xml:space="preserve">  FROM </t>
    </r>
    <r>
      <rPr>
        <i/>
        <sz val="14"/>
        <color rgb="FF00B050"/>
        <rFont val="Calibri"/>
        <family val="2"/>
        <charset val="238"/>
        <scheme val="minor"/>
      </rPr>
      <t>INVINS</t>
    </r>
  </si>
  <si>
    <r>
      <t xml:space="preserve">) </t>
    </r>
    <r>
      <rPr>
        <i/>
        <sz val="14"/>
        <color rgb="FF00B050"/>
        <rFont val="Calibri"/>
        <family val="2"/>
        <charset val="238"/>
        <scheme val="minor"/>
      </rPr>
      <t>B</t>
    </r>
  </si>
  <si>
    <r>
      <t xml:space="preserve">WHERE </t>
    </r>
    <r>
      <rPr>
        <i/>
        <sz val="14"/>
        <color rgb="FF00B050"/>
        <rFont val="Calibri"/>
        <family val="2"/>
        <charset val="238"/>
        <scheme val="minor"/>
      </rPr>
      <t>MIC_LIST_EEA</t>
    </r>
    <r>
      <rPr>
        <sz val="14"/>
        <color theme="1"/>
        <rFont val="Calibri"/>
        <family val="2"/>
        <charset val="238"/>
        <scheme val="minor"/>
      </rPr>
      <t>.</t>
    </r>
    <r>
      <rPr>
        <i/>
        <sz val="14"/>
        <color theme="9" tint="-0.499984740745262"/>
        <rFont val="Calibri"/>
        <family val="2"/>
        <charset val="238"/>
        <scheme val="minor"/>
      </rPr>
      <t>ISO COUNTRY CODE (ISO 3166)</t>
    </r>
    <r>
      <rPr>
        <sz val="14"/>
        <rFont val="Calibri"/>
        <family val="2"/>
        <charset val="238"/>
        <scheme val="minor"/>
      </rPr>
      <t>= "CZ"</t>
    </r>
  </si>
  <si>
    <t>-- only CZ MIC are taken into accont</t>
  </si>
  <si>
    <r>
      <t xml:space="preserve">LEFT JOIN ON </t>
    </r>
    <r>
      <rPr>
        <i/>
        <sz val="14"/>
        <color rgb="FF00B050"/>
        <rFont val="Calibri"/>
        <family val="2"/>
        <charset val="238"/>
        <scheme val="minor"/>
      </rPr>
      <t>B</t>
    </r>
    <r>
      <rPr>
        <sz val="14"/>
        <color theme="1"/>
        <rFont val="Calibri"/>
        <family val="2"/>
        <charset val="238"/>
        <scheme val="minor"/>
      </rPr>
      <t>.</t>
    </r>
    <r>
      <rPr>
        <i/>
        <sz val="14"/>
        <color theme="9" tint="-0.499984740745262"/>
        <rFont val="Calibri"/>
        <family val="2"/>
        <charset val="238"/>
        <scheme val="minor"/>
      </rPr>
      <t>TradgVnRltAtrbs_Id</t>
    </r>
    <r>
      <rPr>
        <sz val="14"/>
        <color theme="1"/>
        <rFont val="Calibri"/>
        <family val="2"/>
        <charset val="238"/>
        <scheme val="minor"/>
      </rPr>
      <t xml:space="preserve"> = </t>
    </r>
    <r>
      <rPr>
        <i/>
        <sz val="14"/>
        <color rgb="FF00B050"/>
        <rFont val="Calibri"/>
        <family val="2"/>
        <charset val="238"/>
        <scheme val="minor"/>
      </rPr>
      <t>MIC_additional_information</t>
    </r>
    <r>
      <rPr>
        <sz val="14"/>
        <color theme="1"/>
        <rFont val="Calibri"/>
        <family val="2"/>
        <charset val="238"/>
        <scheme val="minor"/>
      </rPr>
      <t>.</t>
    </r>
    <r>
      <rPr>
        <sz val="14"/>
        <color theme="9" tint="-0.499984740745262"/>
        <rFont val="Calibri"/>
        <family val="2"/>
        <charset val="238"/>
        <scheme val="minor"/>
      </rPr>
      <t>MIC</t>
    </r>
  </si>
  <si>
    <t>-- additional information from table (see above)</t>
  </si>
  <si>
    <r>
      <t xml:space="preserve">LEFT JOIN ON </t>
    </r>
    <r>
      <rPr>
        <i/>
        <sz val="14"/>
        <color rgb="FF00B050"/>
        <rFont val="Calibri"/>
        <family val="2"/>
        <charset val="238"/>
        <scheme val="minor"/>
      </rPr>
      <t>B</t>
    </r>
    <r>
      <rPr>
        <sz val="14"/>
        <color theme="1"/>
        <rFont val="Calibri"/>
        <family val="2"/>
        <charset val="238"/>
        <scheme val="minor"/>
      </rPr>
      <t>.</t>
    </r>
    <r>
      <rPr>
        <i/>
        <sz val="14"/>
        <color theme="9" tint="-0.499984740745262"/>
        <rFont val="Calibri"/>
        <family val="2"/>
        <charset val="238"/>
        <scheme val="minor"/>
      </rPr>
      <t>TradgVnRltAtrbs_Id</t>
    </r>
    <r>
      <rPr>
        <sz val="14"/>
        <color theme="9" tint="-0.499984740745262"/>
        <rFont val="Calibri"/>
        <family val="2"/>
        <charset val="238"/>
        <scheme val="minor"/>
      </rPr>
      <t xml:space="preserve"> </t>
    </r>
    <r>
      <rPr>
        <sz val="14"/>
        <color theme="1"/>
        <rFont val="Calibri"/>
        <family val="2"/>
        <charset val="238"/>
        <scheme val="minor"/>
      </rPr>
      <t xml:space="preserve">= </t>
    </r>
    <r>
      <rPr>
        <i/>
        <sz val="14"/>
        <color rgb="FF00B050"/>
        <rFont val="Calibri"/>
        <family val="2"/>
        <charset val="238"/>
        <scheme val="minor"/>
      </rPr>
      <t>MIC_LIST_EEA</t>
    </r>
    <r>
      <rPr>
        <sz val="14"/>
        <color theme="1"/>
        <rFont val="Calibri"/>
        <family val="2"/>
        <charset val="238"/>
        <scheme val="minor"/>
      </rPr>
      <t>.</t>
    </r>
    <r>
      <rPr>
        <i/>
        <sz val="14"/>
        <color theme="9" tint="-0.499984740745262"/>
        <rFont val="Calibri"/>
        <family val="2"/>
        <charset val="238"/>
        <scheme val="minor"/>
      </rPr>
      <t>MIC</t>
    </r>
  </si>
  <si>
    <t>-- additional information from table (see above), will be replaced by DATMIC and DATCNY</t>
  </si>
  <si>
    <t>-- DATNWD will be added</t>
  </si>
  <si>
    <r>
      <rPr>
        <b/>
        <u/>
        <sz val="14"/>
        <color theme="0" tint="-0.499984740745262"/>
        <rFont val="Calibri"/>
        <family val="2"/>
        <charset val="238"/>
        <scheme val="minor"/>
      </rPr>
      <t>All records</t>
    </r>
    <r>
      <rPr>
        <b/>
        <sz val="14"/>
        <color theme="0" tint="-0.499984740745262"/>
        <rFont val="Calibri"/>
        <family val="2"/>
        <charset val="238"/>
        <scheme val="minor"/>
      </rPr>
      <t xml:space="preserve"> from FULINS and INVINS and in this case only </t>
    </r>
    <r>
      <rPr>
        <b/>
        <u/>
        <sz val="14"/>
        <color theme="0" tint="-0.499984740745262"/>
        <rFont val="Calibri"/>
        <family val="2"/>
        <charset val="238"/>
        <scheme val="minor"/>
      </rPr>
      <t>Czech MIC</t>
    </r>
    <r>
      <rPr>
        <b/>
        <sz val="14"/>
        <color theme="0" tint="-0.499984740745262"/>
        <rFont val="Calibri"/>
        <family val="2"/>
        <charset val="238"/>
        <scheme val="minor"/>
      </rPr>
      <t xml:space="preserve"> are taken into account.</t>
    </r>
  </si>
  <si>
    <t>Additional information is appended to selected data from FIRDS</t>
  </si>
  <si>
    <t>FULINS and INVINS files are slightly different in terms of fields.</t>
  </si>
  <si>
    <t>Field name</t>
  </si>
  <si>
    <t>Field description</t>
  </si>
  <si>
    <t>Value DQMA Step_1</t>
  </si>
  <si>
    <t>Field_1</t>
  </si>
  <si>
    <t>Number of records CZ last Q by MIC</t>
  </si>
  <si>
    <t>Count the number of records in dataset specified above.</t>
  </si>
  <si>
    <t>Field_2</t>
  </si>
  <si>
    <t>6 - Trading Venue</t>
  </si>
  <si>
    <t>ORDER BY Field_2 DESC</t>
  </si>
  <si>
    <t>FIRDS_prep_Step_2</t>
  </si>
  <si>
    <r>
      <t xml:space="preserve">WHERE </t>
    </r>
    <r>
      <rPr>
        <i/>
        <sz val="14"/>
        <color theme="9" tint="-0.499984740745262"/>
        <rFont val="Calibri"/>
        <family val="2"/>
        <charset val="238"/>
        <scheme val="minor"/>
      </rPr>
      <t>rowno_Actual_DQM</t>
    </r>
    <r>
      <rPr>
        <sz val="14"/>
        <color theme="1"/>
        <rFont val="Calibri"/>
        <family val="2"/>
        <charset val="238"/>
        <scheme val="minor"/>
      </rPr>
      <t xml:space="preserve"> </t>
    </r>
    <r>
      <rPr>
        <b/>
        <sz val="14"/>
        <color rgb="FF000080"/>
        <rFont val="Calibri"/>
        <family val="2"/>
        <charset val="238"/>
        <scheme val="minor"/>
      </rPr>
      <t>=</t>
    </r>
    <r>
      <rPr>
        <b/>
        <sz val="14"/>
        <rFont val="Calibri"/>
        <family val="2"/>
        <charset val="238"/>
        <scheme val="minor"/>
      </rPr>
      <t xml:space="preserve"> </t>
    </r>
    <r>
      <rPr>
        <sz val="14"/>
        <rFont val="Calibri"/>
        <family val="2"/>
        <charset val="238"/>
        <scheme val="minor"/>
      </rPr>
      <t>1</t>
    </r>
  </si>
  <si>
    <r>
      <rPr>
        <b/>
        <u/>
        <sz val="14"/>
        <color theme="0" tint="-0.499984740745262"/>
        <rFont val="Calibri"/>
        <family val="2"/>
        <charset val="238"/>
        <scheme val="minor"/>
      </rPr>
      <t>Last records</t>
    </r>
    <r>
      <rPr>
        <b/>
        <sz val="14"/>
        <color theme="0" tint="-0.499984740745262"/>
        <rFont val="Calibri"/>
        <family val="2"/>
        <charset val="238"/>
        <scheme val="minor"/>
      </rPr>
      <t xml:space="preserve"> from FULINS and INVINS and in this case only </t>
    </r>
    <r>
      <rPr>
        <b/>
        <u/>
        <sz val="14"/>
        <color theme="0" tint="-0.499984740745262"/>
        <rFont val="Calibri"/>
        <family val="2"/>
        <charset val="238"/>
        <scheme val="minor"/>
      </rPr>
      <t>Czech MIC</t>
    </r>
    <r>
      <rPr>
        <b/>
        <sz val="14"/>
        <color theme="0" tint="-0.499984740745262"/>
        <rFont val="Calibri"/>
        <family val="2"/>
        <charset val="238"/>
        <scheme val="minor"/>
      </rPr>
      <t xml:space="preserve"> are taken into account.</t>
    </r>
  </si>
  <si>
    <t>This query is not used, only numbers of instruments reported during 3 months are required for aggregated results.</t>
  </si>
  <si>
    <t>(FIRDS_TOTAL_AGGR02_L)</t>
  </si>
  <si>
    <t>Value DQMA Step_2</t>
  </si>
  <si>
    <t>Number of records EEA last Q by MIC</t>
  </si>
  <si>
    <t>FULINS+INVINS</t>
  </si>
  <si>
    <t xml:space="preserve">Chapter FIRDS
Rep.Instr. </t>
  </si>
  <si>
    <t>DQM name</t>
  </si>
  <si>
    <t>Annex 2 firds analytical test</t>
  </si>
  <si>
    <t>2.3.4.2.1</t>
  </si>
  <si>
    <t>FinInstrmGnlAttrbts_Id</t>
  </si>
  <si>
    <t>1 - ISIN</t>
  </si>
  <si>
    <t>2.3.4.2.7</t>
  </si>
  <si>
    <t>FinInstrmGnlAttrbts_ShrtNm</t>
  </si>
  <si>
    <t/>
  </si>
  <si>
    <t>2.3.4.2.3</t>
  </si>
  <si>
    <t>FinInstrmGnlAttrbts_ClssfctnTp</t>
  </si>
  <si>
    <t>3 - CFI</t>
  </si>
  <si>
    <t>2.3.4.2.13</t>
  </si>
  <si>
    <t>FinInstrmGnlAttrbts_NtnlCcy</t>
  </si>
  <si>
    <t>2.3.4.2.4</t>
  </si>
  <si>
    <t>FinInstrmGnlAttrbts_CmyDerIn</t>
  </si>
  <si>
    <t>2.3.4.2.5</t>
  </si>
  <si>
    <t>Issr</t>
  </si>
  <si>
    <t>5  - Issuer or operator of the trading venue identifier</t>
  </si>
  <si>
    <t>2.3.4.2.6</t>
  </si>
  <si>
    <t>TradgVnRltAtrbs_Id</t>
  </si>
  <si>
    <t>2.3.4.2.8</t>
  </si>
  <si>
    <t>TradgVnRltAtrbs_IssrReq</t>
  </si>
  <si>
    <t>8 - Request for admission to trading by issuer</t>
  </si>
  <si>
    <t>2.3.4.2.9</t>
  </si>
  <si>
    <t>TradgVnRltAtrbs_AdmApDtByIssr</t>
  </si>
  <si>
    <t>2.3.4.2.10</t>
  </si>
  <si>
    <t>TradgVnRltAtrbs_ReqForAdmssnDt</t>
  </si>
  <si>
    <t>10 - Date of request for admission to trading</t>
  </si>
  <si>
    <t>2.3.4.2.11</t>
  </si>
  <si>
    <t>TradgVnRltAtrbs_FrstTradDt</t>
  </si>
  <si>
    <t xml:space="preserve">11 - Date for admission to trading or date of first trade </t>
  </si>
  <si>
    <t>2.3.4.2.12</t>
  </si>
  <si>
    <t>TradgVnRltAtrbs_TermntnDt</t>
  </si>
  <si>
    <t>2.3.4.2.20</t>
  </si>
  <si>
    <t>DebInAt_IntRat_Fltg_RRt_Indx</t>
  </si>
  <si>
    <t>20  - Name of the index/benchmark of a floating rate bond</t>
  </si>
  <si>
    <t>DebInAt_IntRat_Fltg_RRt_Nm</t>
  </si>
  <si>
    <t>2.3.4.2.25</t>
  </si>
  <si>
    <t>DerInAt_UIn_Sngl_ISIN</t>
  </si>
  <si>
    <t>26 - Underlying Instrument code</t>
  </si>
  <si>
    <t>2.3.4.2.27</t>
  </si>
  <si>
    <t>DerInAt_UIn_Sngl_LEI</t>
  </si>
  <si>
    <t>27 - Underlying Issuer</t>
  </si>
  <si>
    <t>2.3.4.2.26</t>
  </si>
  <si>
    <t>DerInAt_UIn_Sngl_Ix_ISIN</t>
  </si>
  <si>
    <t>2.3.4.2.28</t>
  </si>
  <si>
    <t>DerInAt_UIn_Sngl_Ix_Nm_RRt_Ix</t>
  </si>
  <si>
    <t>28 - Underlying index name</t>
  </si>
  <si>
    <t>DerInAt_UIn_Sngl_Ix_Nm_RRt_Nm</t>
  </si>
  <si>
    <t>basket + basket type</t>
  </si>
  <si>
    <t>2.3.4.2.30</t>
  </si>
  <si>
    <t>DerInAt_OptnTp</t>
  </si>
  <si>
    <t>30 - Option type</t>
  </si>
  <si>
    <t>2.3.4.2.31</t>
  </si>
  <si>
    <t>DerInAt_SPrc_Pric_MnVal_Am
DerInAt_SPrc_Pric_MnVal_Am_Ccy</t>
  </si>
  <si>
    <t>31 - Strike price</t>
  </si>
  <si>
    <t>DerInAt_SPrc_Pric_Pctg</t>
  </si>
  <si>
    <t>DerInAt_SPrc_Pric_Yld</t>
  </si>
  <si>
    <t>DerInAt_SPrc_Pric_BsisPts</t>
  </si>
  <si>
    <t>DerInAt_SPrc_NoPric_Pdg</t>
  </si>
  <si>
    <t>2.3.4.2.33</t>
  </si>
  <si>
    <t>DerInAt_OptnExrcStyle</t>
  </si>
  <si>
    <t>33 - Option exercise style</t>
  </si>
  <si>
    <t>2.3.4.2.37</t>
  </si>
  <si>
    <t>BasePdct</t>
  </si>
  <si>
    <t>35 - Base product</t>
  </si>
  <si>
    <t>2.3.4.2.36</t>
  </si>
  <si>
    <t>SubPdct</t>
  </si>
  <si>
    <t>36 - Sub product</t>
  </si>
  <si>
    <t>2.3.4.2.35</t>
  </si>
  <si>
    <t>AddtlSubPdct</t>
  </si>
  <si>
    <t>37 - Further Sub product</t>
  </si>
  <si>
    <t>2.3.4.2.38</t>
  </si>
  <si>
    <t>DerInAt_AsClSpAtrb_Cmy_TxTp</t>
  </si>
  <si>
    <t>38 - Transaction type</t>
  </si>
  <si>
    <t>2.3.4.2.39</t>
  </si>
  <si>
    <t>DerInAt_AsClSpAtrb_Cmy_FnPrcTp</t>
  </si>
  <si>
    <t xml:space="preserve">39 - Final price </t>
  </si>
  <si>
    <t>2.3.4.2.51</t>
  </si>
  <si>
    <t>Tech_LastUpd</t>
  </si>
  <si>
    <t>2.3.4.2.53</t>
  </si>
  <si>
    <t>Tech_RlvntCmptntAuthrty</t>
  </si>
  <si>
    <t>2.3.4.2.54</t>
  </si>
  <si>
    <t>Tech_PblctnPrd_FrDt</t>
  </si>
  <si>
    <t>2.3.4.2.55
2.4.5.3.2.1</t>
  </si>
  <si>
    <t>Tech_PblctnPrd_FrDtToDt_FrDt</t>
  </si>
  <si>
    <t>Tech_PblctnPrd_FrDtToDt_ToDt</t>
  </si>
  <si>
    <t>2.3.4.2.49</t>
  </si>
  <si>
    <t>TechRcrdId</t>
  </si>
  <si>
    <t>2.3.4.2.2</t>
  </si>
  <si>
    <t>FinInstrmGnlAttrbts_FullNm</t>
  </si>
  <si>
    <t>2.3.4.2.14</t>
  </si>
  <si>
    <t>DebInAt_TtlIssdNmnlAmt</t>
  </si>
  <si>
    <t>2.3.4.2.16</t>
  </si>
  <si>
    <t>DebInAt_TtlIssdNmnlAmt_Ccy</t>
  </si>
  <si>
    <t>2.3.4.2.15</t>
  </si>
  <si>
    <t>DebInAt_MtrtyDt</t>
  </si>
  <si>
    <t>2.3.4.2.17</t>
  </si>
  <si>
    <t>DebInAt_NmnlValPerUnit</t>
  </si>
  <si>
    <t>DebInAt_NmnlValPerUnit_Ccy</t>
  </si>
  <si>
    <t>2.3.4.2.18</t>
  </si>
  <si>
    <t>DebInAt_IntRat_Fxd</t>
  </si>
  <si>
    <t>2.3.4.2.19</t>
  </si>
  <si>
    <t>DebInAt_IntRat_Fltg_RRt_ISIN</t>
  </si>
  <si>
    <t>2.3.4.2.21</t>
  </si>
  <si>
    <t>DebInAt_IntRat_Fltg_Tm_Unit</t>
  </si>
  <si>
    <t>DebInAt_IntRat_Fltg_Tm_Val</t>
  </si>
  <si>
    <t>2.3.4.2.22</t>
  </si>
  <si>
    <t>DebInAt_IntRat_Fltg_BsisPtSprd</t>
  </si>
  <si>
    <t>2.3.4.2.24</t>
  </si>
  <si>
    <t>DerInAt_XpryDt</t>
  </si>
  <si>
    <t>DerInAt_PricMltplr</t>
  </si>
  <si>
    <t>2.3.4.2.29</t>
  </si>
  <si>
    <t>DerInAt_UIn_Sngl_Ix_Nm_Tm_Unit</t>
  </si>
  <si>
    <t>DerInAt_UIn_Sngl_Ix_Nm_Tm_Val</t>
  </si>
  <si>
    <t>2.3.4.2.32</t>
  </si>
  <si>
    <t>DerInAt_SPrc_NoPric_Pdg_Ccy</t>
  </si>
  <si>
    <t>2.3.4.2.34</t>
  </si>
  <si>
    <t>DerInAt_DlvryTp</t>
  </si>
  <si>
    <t>2.3.4.2.40</t>
  </si>
  <si>
    <t>DA_AsClSpAtrb_In_In_Ref_Indx</t>
  </si>
  <si>
    <t>DA_AsClSpAtrb_In_In_Ref_Nm</t>
  </si>
  <si>
    <t>2.3.4.2.41</t>
  </si>
  <si>
    <t>DA_AsClSpAtrb_In_In_Tm_Unit</t>
  </si>
  <si>
    <t>DA_AsClSpAtrb_In_In_Tm_Val</t>
  </si>
  <si>
    <t>2.3.4.2.43</t>
  </si>
  <si>
    <t>DA_AsClSpAtrb_In_Frst_Fxd</t>
  </si>
  <si>
    <t>2.3.4.2.42</t>
  </si>
  <si>
    <t>DA_AsClSpAtrb_In_OthrNtnlCcy</t>
  </si>
  <si>
    <t>2.3.4.2.44</t>
  </si>
  <si>
    <t>DA_AsClSpAtrb_In_OL_Fxd</t>
  </si>
  <si>
    <t>DA_AsClSpAtrb_In_OL_Ft_Re_Indx</t>
  </si>
  <si>
    <t>2.3.4.2.45</t>
  </si>
  <si>
    <t>DA_AsClSpAtrb_In_OL_Ft_Re_Nm</t>
  </si>
  <si>
    <t>2.3.4.2.46</t>
  </si>
  <si>
    <t>DA_AsClSpAtrb_In_OL_Ft_Tm_Unit</t>
  </si>
  <si>
    <t>DA_AsClSpAtrb_In_OL_Ft_Tm_Val</t>
  </si>
  <si>
    <t>2.3.4.2.48</t>
  </si>
  <si>
    <t>DerInAt_AsClSpAtrb_FX_FxTp</t>
  </si>
  <si>
    <t>2.3.4.2.47</t>
  </si>
  <si>
    <t>DerInAt_AsClSpAtrb_FX_Oth</t>
  </si>
  <si>
    <t>FIRDS_AS001_Step_1</t>
  </si>
  <si>
    <t>FIRDS_AS001_Step_2</t>
  </si>
  <si>
    <t>SELECT *</t>
  </si>
  <si>
    <r>
      <t xml:space="preserve">              (SELECT MIN </t>
    </r>
    <r>
      <rPr>
        <i/>
        <sz val="14"/>
        <color theme="9" tint="-0.499984740745262"/>
        <rFont val="Calibri"/>
        <family val="2"/>
        <charset val="238"/>
        <scheme val="minor"/>
      </rPr>
      <t>Tech_Frdt</t>
    </r>
    <r>
      <rPr>
        <sz val="14"/>
        <rFont val="Calibri"/>
        <family val="2"/>
        <charset val="238"/>
        <scheme val="minor"/>
      </rPr>
      <t xml:space="preserve">  FROM </t>
    </r>
    <r>
      <rPr>
        <i/>
        <sz val="14"/>
        <color rgb="FF00B050"/>
        <rFont val="Calibri"/>
        <family val="2"/>
        <charset val="238"/>
        <scheme val="minor"/>
      </rPr>
      <t>FIRDS_prep_Step_1</t>
    </r>
    <r>
      <rPr>
        <sz val="14"/>
        <rFont val="Calibri"/>
        <family val="2"/>
        <charset val="238"/>
        <scheme val="minor"/>
      </rPr>
      <t xml:space="preserve"> WHERE </t>
    </r>
    <r>
      <rPr>
        <i/>
        <sz val="14"/>
        <color theme="9" tint="-0.499984740745262"/>
        <rFont val="Calibri"/>
        <family val="2"/>
        <charset val="238"/>
        <scheme val="minor"/>
      </rPr>
      <t>FinInstrmGnlAttrbts_Id</t>
    </r>
    <r>
      <rPr>
        <sz val="14"/>
        <rFont val="Calibri"/>
        <family val="2"/>
        <charset val="238"/>
        <scheme val="minor"/>
      </rPr>
      <t xml:space="preserve"> = </t>
    </r>
    <r>
      <rPr>
        <i/>
        <sz val="14"/>
        <color rgb="FF00B050"/>
        <rFont val="Calibri"/>
        <family val="2"/>
        <charset val="238"/>
        <scheme val="minor"/>
      </rPr>
      <t>FIRDS_prep_Step_1</t>
    </r>
    <r>
      <rPr>
        <sz val="14"/>
        <rFont val="Calibri"/>
        <family val="2"/>
        <charset val="238"/>
        <scheme val="minor"/>
      </rPr>
      <t>.</t>
    </r>
    <r>
      <rPr>
        <i/>
        <sz val="14"/>
        <color theme="9" tint="-0.499984740745262"/>
        <rFont val="Calibri"/>
        <family val="2"/>
        <charset val="238"/>
        <scheme val="minor"/>
      </rPr>
      <t>FinInstrmGnlAttrbts_Id</t>
    </r>
    <r>
      <rPr>
        <sz val="14"/>
        <rFont val="Calibri"/>
        <family val="2"/>
        <charset val="238"/>
        <scheme val="minor"/>
      </rPr>
      <t xml:space="preserve"> AND</t>
    </r>
  </si>
  <si>
    <r>
      <t xml:space="preserve">FROM </t>
    </r>
    <r>
      <rPr>
        <i/>
        <sz val="14"/>
        <color rgb="FF00B050"/>
        <rFont val="Calibri"/>
        <family val="2"/>
        <charset val="238"/>
        <scheme val="minor"/>
      </rPr>
      <t>Step_1</t>
    </r>
  </si>
  <si>
    <r>
      <t xml:space="preserve">                                                                                                                     </t>
    </r>
    <r>
      <rPr>
        <i/>
        <sz val="14"/>
        <color theme="9" tint="-0.499984740745262"/>
        <rFont val="Calibri"/>
        <family val="2"/>
        <charset val="238"/>
        <scheme val="minor"/>
      </rPr>
      <t xml:space="preserve"> TradgVnRltAtrbs_Id</t>
    </r>
    <r>
      <rPr>
        <sz val="14"/>
        <rFont val="Calibri"/>
        <family val="2"/>
        <charset val="238"/>
        <scheme val="minor"/>
      </rPr>
      <t xml:space="preserve"> = </t>
    </r>
    <r>
      <rPr>
        <i/>
        <sz val="14"/>
        <color rgb="FF00B050"/>
        <rFont val="Calibri"/>
        <family val="2"/>
        <charset val="238"/>
        <scheme val="minor"/>
      </rPr>
      <t>FIRDS_prep_Step_1</t>
    </r>
    <r>
      <rPr>
        <sz val="14"/>
        <rFont val="Calibri"/>
        <family val="2"/>
        <charset val="238"/>
        <scheme val="minor"/>
      </rPr>
      <t>.</t>
    </r>
    <r>
      <rPr>
        <i/>
        <sz val="14"/>
        <color theme="9" tint="-0.499984740745262"/>
        <rFont val="Calibri"/>
        <family val="2"/>
        <charset val="238"/>
        <scheme val="minor"/>
      </rPr>
      <t>TradgVnRltAtrbs_Id</t>
    </r>
    <r>
      <rPr>
        <sz val="14"/>
        <rFont val="Calibri"/>
        <family val="2"/>
        <charset val="238"/>
        <scheme val="minor"/>
      </rPr>
      <t xml:space="preserve">) AS </t>
    </r>
    <r>
      <rPr>
        <i/>
        <sz val="14"/>
        <color theme="9" tint="-0.499984740745262"/>
        <rFont val="Calibri"/>
        <family val="2"/>
        <charset val="238"/>
        <scheme val="minor"/>
      </rPr>
      <t>Field_6</t>
    </r>
  </si>
  <si>
    <r>
      <t xml:space="preserve">WHERE </t>
    </r>
    <r>
      <rPr>
        <i/>
        <sz val="14"/>
        <color theme="9" tint="-0.499984740745262"/>
        <rFont val="Calibri"/>
        <family val="2"/>
        <charset val="238"/>
        <scheme val="minor"/>
      </rPr>
      <t>rowno_Actual_DQM</t>
    </r>
    <r>
      <rPr>
        <sz val="14"/>
        <color theme="1"/>
        <rFont val="Calibri"/>
        <family val="2"/>
        <charset val="238"/>
        <scheme val="minor"/>
      </rPr>
      <t xml:space="preserve"> = 1</t>
    </r>
  </si>
  <si>
    <r>
      <t xml:space="preserve">              (</t>
    </r>
    <r>
      <rPr>
        <i/>
        <sz val="14"/>
        <color theme="9" tint="-0.499984740745262"/>
        <rFont val="Calibri"/>
        <family val="2"/>
        <charset val="238"/>
        <scheme val="minor"/>
      </rPr>
      <t>Field_6</t>
    </r>
    <r>
      <rPr>
        <sz val="14"/>
        <color theme="1"/>
        <rFont val="Calibri"/>
        <family val="2"/>
        <charset val="238"/>
        <scheme val="minor"/>
      </rPr>
      <t xml:space="preserve"> - </t>
    </r>
    <r>
      <rPr>
        <i/>
        <sz val="14"/>
        <color theme="9" tint="-0.499984740745262"/>
        <rFont val="Calibri"/>
        <family val="2"/>
        <charset val="238"/>
        <scheme val="minor"/>
      </rPr>
      <t>TradgVnRltAtrbs_ReqForAdmssnDt - (non-working-days)</t>
    </r>
    <r>
      <rPr>
        <sz val="14"/>
        <color theme="1"/>
        <rFont val="Calibri"/>
        <family val="2"/>
        <charset val="238"/>
        <scheme val="minor"/>
      </rPr>
      <t xml:space="preserve">) AS </t>
    </r>
    <r>
      <rPr>
        <i/>
        <sz val="14"/>
        <color theme="9" tint="-0.499984740745262"/>
        <rFont val="Calibri"/>
        <family val="2"/>
        <charset val="238"/>
        <scheme val="minor"/>
      </rPr>
      <t>Field_7</t>
    </r>
  </si>
  <si>
    <r>
      <t xml:space="preserve">WHERE </t>
    </r>
    <r>
      <rPr>
        <i/>
        <sz val="14"/>
        <color theme="9" tint="-0.499984740745262"/>
        <rFont val="Calibri"/>
        <family val="2"/>
        <charset val="238"/>
        <scheme val="minor"/>
      </rPr>
      <t>TradgVnRltAtrbs_ReqForAdmssnDt</t>
    </r>
    <r>
      <rPr>
        <sz val="14"/>
        <color theme="1"/>
        <rFont val="Calibri"/>
        <family val="2"/>
        <charset val="238"/>
        <scheme val="minor"/>
      </rPr>
      <t xml:space="preserve"> IS NOT EMPTY AND </t>
    </r>
  </si>
  <si>
    <t xml:space="preserve"> - nor the records without request for admission</t>
  </si>
  <si>
    <r>
      <t xml:space="preserve">              yyyy:mm:dd in </t>
    </r>
    <r>
      <rPr>
        <i/>
        <sz val="14"/>
        <color theme="9" tint="-0.499984740745262"/>
        <rFont val="Calibri"/>
        <family val="2"/>
        <charset val="238"/>
        <scheme val="minor"/>
      </rPr>
      <t xml:space="preserve">TradgVnRltAtrbs_ReqForAdmssnDt </t>
    </r>
    <r>
      <rPr>
        <sz val="14"/>
        <color theme="1"/>
        <rFont val="Calibri"/>
        <family val="2"/>
        <charset val="238"/>
        <scheme val="minor"/>
      </rPr>
      <t xml:space="preserve">NOT IN {SELECT </t>
    </r>
    <r>
      <rPr>
        <i/>
        <sz val="14"/>
        <color theme="9" tint="-0.499984740745262"/>
        <rFont val="Calibri"/>
        <family val="2"/>
        <charset val="238"/>
        <scheme val="minor"/>
      </rPr>
      <t xml:space="preserve">Time </t>
    </r>
    <r>
      <rPr>
        <sz val="14"/>
        <rFont val="Calibri"/>
        <family val="2"/>
        <charset val="238"/>
        <scheme val="minor"/>
      </rPr>
      <t xml:space="preserve">FROM </t>
    </r>
    <r>
      <rPr>
        <i/>
        <sz val="14"/>
        <color rgb="FF00B050"/>
        <rFont val="Calibri"/>
        <family val="2"/>
        <charset val="238"/>
        <scheme val="minor"/>
      </rPr>
      <t>Default_dates</t>
    </r>
    <r>
      <rPr>
        <sz val="14"/>
        <color theme="1"/>
        <rFont val="Calibri"/>
        <family val="2"/>
        <charset val="238"/>
        <scheme val="minor"/>
      </rPr>
      <t>} AND</t>
    </r>
  </si>
  <si>
    <t xml:space="preserve"> -The records registered with a default date will be not considered,</t>
  </si>
  <si>
    <r>
      <t xml:space="preserve">              </t>
    </r>
    <r>
      <rPr>
        <i/>
        <sz val="14"/>
        <color theme="9" tint="-0.499984740745262"/>
        <rFont val="Calibri"/>
        <family val="2"/>
        <charset val="238"/>
        <scheme val="minor"/>
      </rPr>
      <t>FinInstrmGnlAttrbts_Id</t>
    </r>
    <r>
      <rPr>
        <i/>
        <sz val="14"/>
        <color theme="1"/>
        <rFont val="Calibri"/>
        <family val="2"/>
        <charset val="238"/>
        <scheme val="minor"/>
      </rPr>
      <t xml:space="preserve">, </t>
    </r>
    <r>
      <rPr>
        <i/>
        <sz val="14"/>
        <color theme="9" tint="-0.499984740745262"/>
        <rFont val="Calibri"/>
        <family val="2"/>
        <charset val="238"/>
        <scheme val="minor"/>
      </rPr>
      <t>TradgVnRltAtrbs_Id</t>
    </r>
    <r>
      <rPr>
        <sz val="14"/>
        <color theme="1"/>
        <rFont val="Calibri"/>
        <family val="2"/>
        <charset val="238"/>
        <scheme val="minor"/>
      </rPr>
      <t xml:space="preserve"> NOT IN (SELECT </t>
    </r>
    <r>
      <rPr>
        <i/>
        <sz val="14"/>
        <color theme="9" tint="-0.499984740745262"/>
        <rFont val="Calibri"/>
        <family val="2"/>
        <charset val="238"/>
        <scheme val="minor"/>
      </rPr>
      <t>FinInstrmGnlAttrbts_Id</t>
    </r>
    <r>
      <rPr>
        <i/>
        <sz val="14"/>
        <color theme="1"/>
        <rFont val="Calibri"/>
        <family val="2"/>
        <charset val="238"/>
        <scheme val="minor"/>
      </rPr>
      <t xml:space="preserve">, </t>
    </r>
    <r>
      <rPr>
        <i/>
        <sz val="14"/>
        <color theme="9" tint="-0.499984740745262"/>
        <rFont val="Calibri"/>
        <family val="2"/>
        <charset val="238"/>
        <scheme val="minor"/>
      </rPr>
      <t>TradgVnRltAtrbs_Id</t>
    </r>
    <r>
      <rPr>
        <sz val="14"/>
        <color theme="1"/>
        <rFont val="Calibri"/>
        <family val="2"/>
        <charset val="238"/>
        <scheme val="minor"/>
      </rPr>
      <t xml:space="preserve"> FROM</t>
    </r>
    <r>
      <rPr>
        <i/>
        <sz val="14"/>
        <color theme="1"/>
        <rFont val="Calibri"/>
        <family val="2"/>
        <charset val="238"/>
        <scheme val="minor"/>
      </rPr>
      <t xml:space="preserve"> </t>
    </r>
    <r>
      <rPr>
        <i/>
        <sz val="14"/>
        <color rgb="FF00B050"/>
        <rFont val="Calibri"/>
        <family val="2"/>
        <charset val="238"/>
        <scheme val="minor"/>
      </rPr>
      <t xml:space="preserve">FIRDS_prep_Step_1 </t>
    </r>
    <r>
      <rPr>
        <sz val="14"/>
        <rFont val="Calibri"/>
        <family val="2"/>
        <charset val="238"/>
        <scheme val="minor"/>
      </rPr>
      <t xml:space="preserve">WHERE  </t>
    </r>
    <r>
      <rPr>
        <i/>
        <sz val="14"/>
        <color theme="9" tint="-0.499984740745262"/>
        <rFont val="Calibri"/>
        <family val="2"/>
        <charset val="238"/>
        <scheme val="minor"/>
      </rPr>
      <t>Tech_FrDt</t>
    </r>
    <r>
      <rPr>
        <sz val="14"/>
        <rFont val="Calibri"/>
        <family val="2"/>
        <charset val="238"/>
        <scheme val="minor"/>
      </rPr>
      <t xml:space="preserve"> &lt; </t>
    </r>
    <r>
      <rPr>
        <u/>
        <sz val="14"/>
        <rFont val="Calibri"/>
        <family val="2"/>
        <charset val="238"/>
        <scheme val="minor"/>
      </rPr>
      <t>period_FIRDS_START</t>
    </r>
    <r>
      <rPr>
        <sz val="14"/>
        <color theme="1"/>
        <rFont val="Calibri"/>
        <family val="2"/>
        <charset val="238"/>
        <scheme val="minor"/>
      </rPr>
      <t>) AND</t>
    </r>
  </si>
  <si>
    <r>
      <t xml:space="preserve">              </t>
    </r>
    <r>
      <rPr>
        <i/>
        <sz val="14"/>
        <color theme="9" tint="-0.499984740745262"/>
        <rFont val="Calibri"/>
        <family val="2"/>
        <charset val="238"/>
        <scheme val="minor"/>
      </rPr>
      <t>Field_7</t>
    </r>
    <r>
      <rPr>
        <sz val="14"/>
        <rFont val="Calibri"/>
        <family val="2"/>
        <charset val="238"/>
        <scheme val="minor"/>
      </rPr>
      <t xml:space="preserve"> &gt; 1</t>
    </r>
  </si>
  <si>
    <t xml:space="preserve"> - Only the instruments submitted for the first time during the period should be taken into account.            </t>
  </si>
  <si>
    <r>
      <t xml:space="preserve">The records registered with a </t>
    </r>
    <r>
      <rPr>
        <b/>
        <u/>
        <sz val="14"/>
        <color theme="0" tint="-0.499984740745262"/>
        <rFont val="Calibri"/>
        <family val="2"/>
        <charset val="238"/>
        <scheme val="minor"/>
      </rPr>
      <t>default time</t>
    </r>
    <r>
      <rPr>
        <b/>
        <sz val="14"/>
        <color theme="0" tint="-0.499984740745262"/>
        <rFont val="Calibri"/>
        <family val="2"/>
        <charset val="238"/>
        <scheme val="minor"/>
      </rPr>
      <t xml:space="preserve"> will be not considered.</t>
    </r>
  </si>
  <si>
    <r>
      <t xml:space="preserve">Only the </t>
    </r>
    <r>
      <rPr>
        <b/>
        <u/>
        <sz val="14"/>
        <color theme="0" tint="-0.499984740745262"/>
        <rFont val="Calibri"/>
        <family val="2"/>
        <charset val="238"/>
        <scheme val="minor"/>
      </rPr>
      <t>instruments submitted for the first time</t>
    </r>
    <r>
      <rPr>
        <b/>
        <sz val="14"/>
        <color theme="0" tint="-0.499984740745262"/>
        <rFont val="Calibri"/>
        <family val="2"/>
        <charset val="238"/>
        <scheme val="minor"/>
      </rPr>
      <t xml:space="preserve"> during the period should be taken into account.</t>
    </r>
  </si>
  <si>
    <t xml:space="preserve">First occurences MIC ISIN combination, which were reported in last 1 months data </t>
  </si>
  <si>
    <t>FIRDS_AS001_Calculation_result_fields</t>
  </si>
  <si>
    <t>NCA</t>
  </si>
  <si>
    <t>"CNB"</t>
  </si>
  <si>
    <t>6 Trading venue</t>
  </si>
  <si>
    <r>
      <t>6 - Trading Venue (</t>
    </r>
    <r>
      <rPr>
        <i/>
        <sz val="14"/>
        <color theme="9" tint="-0.499984740745262"/>
        <rFont val="Calibri"/>
        <family val="2"/>
        <charset val="238"/>
        <scheme val="minor"/>
      </rPr>
      <t>TradgVnRltAtrbs_Id</t>
    </r>
    <r>
      <rPr>
        <sz val="14"/>
        <color theme="1"/>
        <rFont val="Calibri"/>
        <family val="2"/>
        <charset val="238"/>
        <scheme val="minor"/>
      </rPr>
      <t>)</t>
    </r>
  </si>
  <si>
    <t>Field_3</t>
  </si>
  <si>
    <t xml:space="preserve">1 Instrument identification code </t>
  </si>
  <si>
    <r>
      <t>1 - ISIN (</t>
    </r>
    <r>
      <rPr>
        <i/>
        <sz val="14"/>
        <color theme="9" tint="-0.499984740745262"/>
        <rFont val="Calibri"/>
        <family val="2"/>
        <charset val="238"/>
        <scheme val="minor"/>
      </rPr>
      <t>FinInstrmGnlAttrbts_Id</t>
    </r>
    <r>
      <rPr>
        <sz val="14"/>
        <color theme="1"/>
        <rFont val="Calibri"/>
        <family val="2"/>
        <charset val="238"/>
        <scheme val="minor"/>
      </rPr>
      <t>)</t>
    </r>
  </si>
  <si>
    <t>Field_4</t>
  </si>
  <si>
    <t>3 Instrument classification</t>
  </si>
  <si>
    <r>
      <t>3 - CFI (</t>
    </r>
    <r>
      <rPr>
        <i/>
        <sz val="14"/>
        <color theme="9" tint="-0.499984740745262"/>
        <rFont val="Calibri"/>
        <family val="2"/>
        <charset val="238"/>
        <scheme val="minor"/>
      </rPr>
      <t>FinInstrmGnlAttrbts_ClssfctnTp</t>
    </r>
    <r>
      <rPr>
        <sz val="14"/>
        <rFont val="Calibri"/>
        <family val="2"/>
        <charset val="238"/>
        <scheme val="minor"/>
      </rPr>
      <t>)</t>
    </r>
  </si>
  <si>
    <t>Field_5</t>
  </si>
  <si>
    <t>10 Date of request for admission to trading</t>
  </si>
  <si>
    <r>
      <t>10 - Date of request for admission to trading (</t>
    </r>
    <r>
      <rPr>
        <i/>
        <sz val="14"/>
        <color theme="9" tint="-0.499984740745262"/>
        <rFont val="Calibri"/>
        <family val="2"/>
        <charset val="238"/>
        <scheme val="minor"/>
      </rPr>
      <t>TradgVnRltAtrbs_ReqForAdmssnDt</t>
    </r>
    <r>
      <rPr>
        <sz val="14"/>
        <color theme="1"/>
        <rFont val="Calibri"/>
        <family val="2"/>
        <charset val="238"/>
        <scheme val="minor"/>
      </rPr>
      <t>)</t>
    </r>
  </si>
  <si>
    <t>Field_6</t>
  </si>
  <si>
    <t>Date of the first submission of the ISIN-MIC (i.e. first 'from_date')</t>
  </si>
  <si>
    <r>
      <rPr>
        <i/>
        <sz val="14"/>
        <color theme="9" tint="-0.499984740745262"/>
        <rFont val="Calibri"/>
        <family val="2"/>
        <charset val="238"/>
        <scheme val="minor"/>
      </rPr>
      <t>Field_6</t>
    </r>
    <r>
      <rPr>
        <sz val="14"/>
        <color theme="9" tint="-0.499984740745262"/>
        <rFont val="Calibri"/>
        <family val="2"/>
        <charset val="238"/>
        <scheme val="minor"/>
      </rPr>
      <t xml:space="preserve">
</t>
    </r>
  </si>
  <si>
    <t>Field_7</t>
  </si>
  <si>
    <t xml:space="preserve">Time between the request for admission to trading and the first submission of the ISIN-MIC (ie first 'from_date'), by ISIN-MIC </t>
  </si>
  <si>
    <r>
      <rPr>
        <i/>
        <sz val="14"/>
        <color theme="9" tint="-0.499984740745262"/>
        <rFont val="Calibri"/>
        <family val="2"/>
        <charset val="238"/>
        <scheme val="minor"/>
      </rPr>
      <t>Field_7</t>
    </r>
    <r>
      <rPr>
        <sz val="14"/>
        <color theme="9" tint="-0.499984740745262"/>
        <rFont val="Calibri"/>
        <family val="2"/>
        <charset val="238"/>
        <scheme val="minor"/>
      </rPr>
      <t xml:space="preserve">
</t>
    </r>
  </si>
  <si>
    <t>ORDER BY Field_2, Field_3 DESC</t>
  </si>
  <si>
    <t>FIRDS_AS002_Step_1</t>
  </si>
  <si>
    <t>FIRDS_AS002_Step_2</t>
  </si>
  <si>
    <r>
      <t xml:space="preserve">              (</t>
    </r>
    <r>
      <rPr>
        <i/>
        <sz val="14"/>
        <color theme="9" tint="-0.499984740745262"/>
        <rFont val="Calibri"/>
        <family val="2"/>
        <charset val="238"/>
        <scheme val="minor"/>
      </rPr>
      <t>Field_6</t>
    </r>
    <r>
      <rPr>
        <sz val="14"/>
        <color theme="1"/>
        <rFont val="Calibri"/>
        <family val="2"/>
        <charset val="238"/>
        <scheme val="minor"/>
      </rPr>
      <t xml:space="preserve"> - </t>
    </r>
    <r>
      <rPr>
        <i/>
        <sz val="14"/>
        <color theme="9" tint="-0.499984740745262"/>
        <rFont val="Calibri"/>
        <family val="2"/>
        <charset val="238"/>
        <scheme val="minor"/>
      </rPr>
      <t>TradgVnRltAtrbs_FrstTradDt - (non-working-days)</t>
    </r>
    <r>
      <rPr>
        <sz val="14"/>
        <color theme="1"/>
        <rFont val="Calibri"/>
        <family val="2"/>
        <charset val="238"/>
        <scheme val="minor"/>
      </rPr>
      <t xml:space="preserve">) AS </t>
    </r>
    <r>
      <rPr>
        <i/>
        <sz val="14"/>
        <color theme="9" tint="-0.499984740745262"/>
        <rFont val="Calibri"/>
        <family val="2"/>
        <charset val="238"/>
        <scheme val="minor"/>
      </rPr>
      <t>Field_7</t>
    </r>
  </si>
  <si>
    <r>
      <t xml:space="preserve">WHERE yyyy:mm:dd in </t>
    </r>
    <r>
      <rPr>
        <i/>
        <sz val="14"/>
        <color theme="9" tint="-0.499984740745262"/>
        <rFont val="Calibri"/>
        <family val="2"/>
        <charset val="238"/>
        <scheme val="minor"/>
      </rPr>
      <t>TradgVnRltAtrbs_FrstTradDt</t>
    </r>
    <r>
      <rPr>
        <i/>
        <sz val="14"/>
        <color theme="1"/>
        <rFont val="Calibri"/>
        <family val="2"/>
        <charset val="238"/>
        <scheme val="minor"/>
      </rPr>
      <t xml:space="preserve"> </t>
    </r>
    <r>
      <rPr>
        <i/>
        <sz val="14"/>
        <color theme="9" tint="-0.499984740745262"/>
        <rFont val="Calibri"/>
        <family val="2"/>
        <charset val="238"/>
        <scheme val="minor"/>
      </rPr>
      <t>or date of first trade</t>
    </r>
    <r>
      <rPr>
        <sz val="14"/>
        <color theme="1"/>
        <rFont val="Calibri"/>
        <family val="2"/>
        <charset val="238"/>
        <scheme val="minor"/>
      </rPr>
      <t xml:space="preserve"> NOT IN {SELECT </t>
    </r>
    <r>
      <rPr>
        <i/>
        <sz val="14"/>
        <color theme="9" tint="-0.499984740745262"/>
        <rFont val="Calibri"/>
        <family val="2"/>
        <charset val="238"/>
        <scheme val="minor"/>
      </rPr>
      <t>Time</t>
    </r>
    <r>
      <rPr>
        <sz val="14"/>
        <color theme="1"/>
        <rFont val="Calibri"/>
        <family val="2"/>
        <charset val="238"/>
        <scheme val="minor"/>
      </rPr>
      <t xml:space="preserve"> FROM </t>
    </r>
    <r>
      <rPr>
        <i/>
        <sz val="14"/>
        <color rgb="FF00B050"/>
        <rFont val="Calibri"/>
        <family val="2"/>
        <charset val="238"/>
        <scheme val="minor"/>
      </rPr>
      <t>Default_dates</t>
    </r>
    <r>
      <rPr>
        <sz val="14"/>
        <color theme="1"/>
        <rFont val="Calibri"/>
        <family val="2"/>
        <charset val="238"/>
        <scheme val="minor"/>
      </rPr>
      <t>} AND</t>
    </r>
  </si>
  <si>
    <t xml:space="preserve"> - The records registered with a default date will be not considered.</t>
  </si>
  <si>
    <r>
      <t xml:space="preserve">              </t>
    </r>
    <r>
      <rPr>
        <i/>
        <sz val="14"/>
        <color theme="9" tint="-0.499984740745262"/>
        <rFont val="Calibri"/>
        <family val="2"/>
        <charset val="238"/>
        <scheme val="minor"/>
      </rPr>
      <t>FinInstrmGnlAttrbts_Id</t>
    </r>
    <r>
      <rPr>
        <i/>
        <sz val="14"/>
        <color theme="1"/>
        <rFont val="Calibri"/>
        <family val="2"/>
        <charset val="238"/>
        <scheme val="minor"/>
      </rPr>
      <t xml:space="preserve">, </t>
    </r>
    <r>
      <rPr>
        <i/>
        <sz val="14"/>
        <color theme="9" tint="-0.499984740745262"/>
        <rFont val="Calibri"/>
        <family val="2"/>
        <charset val="238"/>
        <scheme val="minor"/>
      </rPr>
      <t>TradgVnRltAtrbs_Id</t>
    </r>
    <r>
      <rPr>
        <sz val="14"/>
        <color theme="1"/>
        <rFont val="Calibri"/>
        <family val="2"/>
        <charset val="238"/>
        <scheme val="minor"/>
      </rPr>
      <t xml:space="preserve"> NOT IN (SELECT </t>
    </r>
    <r>
      <rPr>
        <i/>
        <sz val="14"/>
        <color theme="9" tint="-0.499984740745262"/>
        <rFont val="Calibri"/>
        <family val="2"/>
        <charset val="238"/>
        <scheme val="minor"/>
      </rPr>
      <t>FinInstrmGnlAttrbts_Id</t>
    </r>
    <r>
      <rPr>
        <i/>
        <sz val="14"/>
        <color theme="1"/>
        <rFont val="Calibri"/>
        <family val="2"/>
        <charset val="238"/>
        <scheme val="minor"/>
      </rPr>
      <t xml:space="preserve">, </t>
    </r>
    <r>
      <rPr>
        <i/>
        <sz val="14"/>
        <color theme="9" tint="-0.499984740745262"/>
        <rFont val="Calibri"/>
        <family val="2"/>
        <charset val="238"/>
        <scheme val="minor"/>
      </rPr>
      <t>TradgVnRltAtrbs_Id</t>
    </r>
    <r>
      <rPr>
        <sz val="14"/>
        <color theme="1"/>
        <rFont val="Calibri"/>
        <family val="2"/>
        <charset val="238"/>
        <scheme val="minor"/>
      </rPr>
      <t xml:space="preserve"> FROM</t>
    </r>
    <r>
      <rPr>
        <i/>
        <sz val="14"/>
        <color theme="1"/>
        <rFont val="Calibri"/>
        <family val="2"/>
        <charset val="238"/>
        <scheme val="minor"/>
      </rPr>
      <t xml:space="preserve"> </t>
    </r>
    <r>
      <rPr>
        <i/>
        <sz val="14"/>
        <color rgb="FF00B050"/>
        <rFont val="Calibri"/>
        <family val="2"/>
        <charset val="238"/>
        <scheme val="minor"/>
      </rPr>
      <t xml:space="preserve">FIRDS_prep_Step_1 </t>
    </r>
    <r>
      <rPr>
        <sz val="14"/>
        <rFont val="Calibri"/>
        <family val="2"/>
        <charset val="238"/>
        <scheme val="minor"/>
      </rPr>
      <t xml:space="preserve">WHERE </t>
    </r>
    <r>
      <rPr>
        <i/>
        <sz val="14"/>
        <color theme="9" tint="-0.499984740745262"/>
        <rFont val="Calibri"/>
        <family val="2"/>
        <charset val="238"/>
        <scheme val="minor"/>
      </rPr>
      <t>Tech_FrDt</t>
    </r>
    <r>
      <rPr>
        <sz val="14"/>
        <rFont val="Calibri"/>
        <family val="2"/>
        <charset val="238"/>
        <scheme val="minor"/>
      </rPr>
      <t xml:space="preserve"> &lt; </t>
    </r>
    <r>
      <rPr>
        <u/>
        <sz val="14"/>
        <rFont val="Calibri"/>
        <family val="2"/>
        <charset val="238"/>
        <scheme val="minor"/>
      </rPr>
      <t>period_FIRDS_START</t>
    </r>
    <r>
      <rPr>
        <sz val="14"/>
        <color theme="1"/>
        <rFont val="Calibri"/>
        <family val="2"/>
        <charset val="238"/>
        <scheme val="minor"/>
      </rPr>
      <t>) AND</t>
    </r>
  </si>
  <si>
    <t xml:space="preserve"> - Only the instruments submitted for the first time during the period should be taken into account. </t>
  </si>
  <si>
    <r>
      <t xml:space="preserve">              </t>
    </r>
    <r>
      <rPr>
        <i/>
        <sz val="14"/>
        <color theme="9" tint="-0.499984740745262"/>
        <rFont val="Calibri"/>
        <family val="2"/>
        <charset val="238"/>
        <scheme val="minor"/>
      </rPr>
      <t>Field_7</t>
    </r>
    <r>
      <rPr>
        <sz val="14"/>
        <rFont val="Calibri"/>
        <family val="2"/>
        <charset val="238"/>
        <scheme val="minor"/>
      </rPr>
      <t xml:space="preserve"> &gt; 1 AND</t>
    </r>
  </si>
  <si>
    <r>
      <t xml:space="preserve">              </t>
    </r>
    <r>
      <rPr>
        <i/>
        <sz val="14"/>
        <color theme="9" tint="-0.499984740745262"/>
        <rFont val="Calibri"/>
        <family val="2"/>
        <charset val="238"/>
        <scheme val="minor"/>
      </rPr>
      <t>TradgVnRltAtrbs_ReqForAdmssnDt</t>
    </r>
    <r>
      <rPr>
        <sz val="14"/>
        <color theme="1"/>
        <rFont val="Calibri"/>
        <family val="2"/>
        <charset val="238"/>
        <scheme val="minor"/>
      </rPr>
      <t xml:space="preserve">  IS NULL</t>
    </r>
  </si>
  <si>
    <t xml:space="preserve"> - ISIN-MICs having a date of request of admission populated should also be excluded.</t>
  </si>
  <si>
    <r>
      <t xml:space="preserve">Only the </t>
    </r>
    <r>
      <rPr>
        <b/>
        <u/>
        <sz val="14"/>
        <color theme="0" tint="-0.499984740745262"/>
        <rFont val="Calibri"/>
        <family val="2"/>
        <charset val="238"/>
        <scheme val="minor"/>
      </rPr>
      <t>instruments submitted for the first time</t>
    </r>
    <r>
      <rPr>
        <b/>
        <sz val="14"/>
        <color theme="0" tint="-0.499984740745262"/>
        <rFont val="Calibri"/>
        <family val="2"/>
        <charset val="238"/>
        <scheme val="minor"/>
      </rPr>
      <t xml:space="preserve"> during the period should be taken into account →</t>
    </r>
    <r>
      <rPr>
        <b/>
        <i/>
        <sz val="14"/>
        <color theme="0" tint="-0.499984740745262"/>
        <rFont val="Calibri"/>
        <family val="2"/>
        <charset val="238"/>
        <scheme val="minor"/>
      </rPr>
      <t xml:space="preserve"> NOT IN … Actual_DQM = FALSE</t>
    </r>
    <r>
      <rPr>
        <sz val="14"/>
        <color theme="0" tint="-0.499984740745262"/>
        <rFont val="Calibri"/>
        <family val="2"/>
        <charset val="238"/>
        <scheme val="minor"/>
      </rPr>
      <t xml:space="preserve"> and </t>
    </r>
    <r>
      <rPr>
        <b/>
        <i/>
        <sz val="14"/>
        <color theme="0" tint="-0.499984740745262"/>
        <rFont val="Calibri"/>
        <family val="2"/>
        <charset val="238"/>
        <scheme val="minor"/>
      </rPr>
      <t>Tech_FrDt &gt;= QUARTER_START</t>
    </r>
  </si>
  <si>
    <t>FIRDS_AS002_Calculation_result_fields</t>
  </si>
  <si>
    <t xml:space="preserve">11 Date for admission to trading or date of first trade </t>
  </si>
  <si>
    <r>
      <t>11 - Date for admission to trading or date of first trade (</t>
    </r>
    <r>
      <rPr>
        <i/>
        <sz val="14"/>
        <color theme="9" tint="-0.499984740745262"/>
        <rFont val="Calibri"/>
        <family val="2"/>
        <charset val="238"/>
        <scheme val="minor"/>
      </rPr>
      <t>TradgVnRltAtrbs_FrstTradDt</t>
    </r>
    <r>
      <rPr>
        <sz val="14"/>
        <color theme="1"/>
        <rFont val="Calibri"/>
        <family val="2"/>
        <charset val="238"/>
        <scheme val="minor"/>
      </rPr>
      <t>)</t>
    </r>
  </si>
  <si>
    <t>Date of the submitted file</t>
  </si>
  <si>
    <r>
      <rPr>
        <i/>
        <sz val="14"/>
        <color theme="9" tint="-0.499984740745262"/>
        <rFont val="Calibri"/>
        <family val="2"/>
        <charset val="238"/>
        <scheme val="minor"/>
      </rPr>
      <t>Field_6</t>
    </r>
    <r>
      <rPr>
        <sz val="14"/>
        <color theme="1"/>
        <rFont val="Calibri"/>
        <family val="2"/>
        <charset val="238"/>
        <scheme val="minor"/>
      </rPr>
      <t xml:space="preserve">
</t>
    </r>
  </si>
  <si>
    <t>Time between the admission to trading and the date of the first  submission of the ISIN-MIC (ie first 'from_date'), by ISIN-MIC</t>
  </si>
  <si>
    <r>
      <rPr>
        <i/>
        <sz val="14"/>
        <color theme="9" tint="-0.499984740745262"/>
        <rFont val="Calibri"/>
        <family val="2"/>
        <charset val="238"/>
        <scheme val="minor"/>
      </rPr>
      <t>Field_7</t>
    </r>
    <r>
      <rPr>
        <sz val="14"/>
        <color theme="1"/>
        <rFont val="Calibri"/>
        <family val="2"/>
        <charset val="238"/>
        <scheme val="minor"/>
      </rPr>
      <t xml:space="preserve">
</t>
    </r>
  </si>
  <si>
    <t>FIRDS_AS003_Step_1</t>
  </si>
  <si>
    <t>FIRDS_AS003_Step_2</t>
  </si>
  <si>
    <t>FIRDS_AS003_Step_3</t>
  </si>
  <si>
    <r>
      <t>SELECT MIN(</t>
    </r>
    <r>
      <rPr>
        <i/>
        <sz val="14"/>
        <color theme="9" tint="-0.499984740745262"/>
        <rFont val="Calibri"/>
        <family val="2"/>
        <charset val="238"/>
        <scheme val="minor"/>
      </rPr>
      <t>Tech_FrDt</t>
    </r>
    <r>
      <rPr>
        <sz val="14"/>
        <color theme="1"/>
        <rFont val="Calibri"/>
        <family val="2"/>
        <charset val="238"/>
        <scheme val="minor"/>
      </rPr>
      <t xml:space="preserve">) AS </t>
    </r>
    <r>
      <rPr>
        <b/>
        <i/>
        <sz val="14"/>
        <color theme="9" tint="-0.499984740745262"/>
        <rFont val="Calibri"/>
        <family val="2"/>
        <charset val="238"/>
        <scheme val="minor"/>
      </rPr>
      <t>Tech_FrDt_first_PNDG</t>
    </r>
    <r>
      <rPr>
        <i/>
        <sz val="14"/>
        <color theme="1"/>
        <rFont val="Calibri"/>
        <family val="2"/>
        <charset val="238"/>
        <scheme val="minor"/>
      </rPr>
      <t xml:space="preserve">, </t>
    </r>
    <r>
      <rPr>
        <i/>
        <sz val="14"/>
        <color theme="9" tint="-0.499984740745262"/>
        <rFont val="Calibri"/>
        <family val="2"/>
        <charset val="238"/>
        <scheme val="minor"/>
      </rPr>
      <t>FinInstrmGnlAttrbts_Id</t>
    </r>
    <r>
      <rPr>
        <sz val="14"/>
        <color theme="1"/>
        <rFont val="Calibri"/>
        <family val="2"/>
        <charset val="238"/>
        <scheme val="minor"/>
      </rPr>
      <t>,</t>
    </r>
    <r>
      <rPr>
        <i/>
        <sz val="14"/>
        <color theme="1"/>
        <rFont val="Calibri"/>
        <family val="2"/>
        <charset val="238"/>
        <scheme val="minor"/>
      </rPr>
      <t xml:space="preserve"> </t>
    </r>
    <r>
      <rPr>
        <i/>
        <sz val="14"/>
        <color theme="9" tint="-0.499984740745262"/>
        <rFont val="Calibri"/>
        <family val="2"/>
        <charset val="238"/>
        <scheme val="minor"/>
      </rPr>
      <t>TradgVnRltAtrbs_Id</t>
    </r>
  </si>
  <si>
    <r>
      <t xml:space="preserve">SELECT </t>
    </r>
    <r>
      <rPr>
        <i/>
        <sz val="14"/>
        <color rgb="FF00B050"/>
        <rFont val="Calibri"/>
        <family val="2"/>
        <charset val="238"/>
        <scheme val="minor"/>
      </rPr>
      <t>Step_1</t>
    </r>
    <r>
      <rPr>
        <sz val="14"/>
        <color theme="1"/>
        <rFont val="Calibri"/>
        <family val="2"/>
        <charset val="238"/>
        <scheme val="minor"/>
      </rPr>
      <t>.*,</t>
    </r>
  </si>
  <si>
    <r>
      <t xml:space="preserve">             </t>
    </r>
    <r>
      <rPr>
        <i/>
        <sz val="14"/>
        <color rgb="FF00B050"/>
        <rFont val="Calibri"/>
        <family val="2"/>
        <charset val="238"/>
        <scheme val="minor"/>
      </rPr>
      <t>Step_2</t>
    </r>
    <r>
      <rPr>
        <sz val="14"/>
        <color theme="1"/>
        <rFont val="Calibri"/>
        <family val="2"/>
        <charset val="238"/>
        <scheme val="minor"/>
      </rPr>
      <t>.</t>
    </r>
    <r>
      <rPr>
        <i/>
        <sz val="14"/>
        <color theme="9" tint="-0.499984740745262"/>
        <rFont val="Calibri"/>
        <family val="2"/>
        <charset val="238"/>
        <scheme val="minor"/>
      </rPr>
      <t>Tech_FrDt_first_PNDG</t>
    </r>
    <r>
      <rPr>
        <sz val="14"/>
        <rFont val="Calibri"/>
        <family val="2"/>
        <charset val="238"/>
        <scheme val="minor"/>
      </rPr>
      <t>,</t>
    </r>
  </si>
  <si>
    <r>
      <t xml:space="preserve">WHERE </t>
    </r>
    <r>
      <rPr>
        <i/>
        <sz val="14"/>
        <color theme="9" tint="-0.499984740745262"/>
        <rFont val="Calibri"/>
        <family val="2"/>
        <charset val="238"/>
        <scheme val="minor"/>
      </rPr>
      <t>DerInAt_SPrc_NoPric_Pdg</t>
    </r>
    <r>
      <rPr>
        <sz val="14"/>
        <color theme="1"/>
        <rFont val="Calibri"/>
        <family val="2"/>
        <charset val="238"/>
        <scheme val="minor"/>
      </rPr>
      <t xml:space="preserve"> = "PNDG" AND</t>
    </r>
  </si>
  <si>
    <r>
      <t xml:space="preserve">             (IF </t>
    </r>
    <r>
      <rPr>
        <i/>
        <sz val="14"/>
        <color theme="9" tint="-0.499984740745262"/>
        <rFont val="Calibri"/>
        <family val="2"/>
        <charset val="238"/>
        <scheme val="minor"/>
      </rPr>
      <t>Tech_PblctnPrd_FrDtToDt_ToDt</t>
    </r>
    <r>
      <rPr>
        <sz val="14"/>
        <color rgb="FF000000"/>
        <rFont val="Calibri"/>
        <family val="2"/>
        <charset val="238"/>
        <scheme val="minor"/>
      </rPr>
      <t xml:space="preserve"> IS NOT EMPTY THEN</t>
    </r>
  </si>
  <si>
    <r>
      <rPr>
        <i/>
        <sz val="14"/>
        <color theme="9" tint="-0.499984740745262"/>
        <rFont val="Calibri"/>
        <family val="2"/>
        <charset val="238"/>
        <scheme val="minor"/>
      </rPr>
      <t xml:space="preserve">              rowno_Actual_DQM</t>
    </r>
    <r>
      <rPr>
        <sz val="14"/>
        <color theme="1"/>
        <rFont val="Calibri"/>
        <family val="2"/>
        <charset val="238"/>
        <scheme val="minor"/>
      </rPr>
      <t xml:space="preserve"> = 1 AND</t>
    </r>
  </si>
  <si>
    <r>
      <rPr>
        <i/>
        <sz val="14"/>
        <color theme="9" tint="-0.499984740745262"/>
        <rFont val="Calibri"/>
        <family val="2"/>
        <charset val="238"/>
        <scheme val="minor"/>
      </rPr>
      <t xml:space="preserve">              FinInstrmGnlAttrbts_Id</t>
    </r>
    <r>
      <rPr>
        <sz val="14"/>
        <color theme="1"/>
        <rFont val="Calibri"/>
        <family val="2"/>
        <charset val="238"/>
        <scheme val="minor"/>
      </rPr>
      <t>,</t>
    </r>
    <r>
      <rPr>
        <i/>
        <sz val="14"/>
        <color theme="1"/>
        <rFont val="Calibri"/>
        <family val="2"/>
        <charset val="238"/>
        <scheme val="minor"/>
      </rPr>
      <t xml:space="preserve"> </t>
    </r>
    <r>
      <rPr>
        <i/>
        <sz val="14"/>
        <color theme="9" tint="-0.499984740745262"/>
        <rFont val="Calibri"/>
        <family val="2"/>
        <charset val="238"/>
        <scheme val="minor"/>
      </rPr>
      <t>TradgVnRltAtrbs_Id</t>
    </r>
    <r>
      <rPr>
        <sz val="14"/>
        <rFont val="Calibri"/>
        <family val="2"/>
        <charset val="238"/>
        <scheme val="minor"/>
      </rPr>
      <t xml:space="preserve"> IN (SELECT </t>
    </r>
    <r>
      <rPr>
        <i/>
        <sz val="14"/>
        <color theme="9" tint="-0.499984740745262"/>
        <rFont val="Calibri"/>
        <family val="2"/>
        <charset val="238"/>
        <scheme val="minor"/>
      </rPr>
      <t>FinInstrmGnlAttrbts_Id, TradgVnRltAtrbs_Id</t>
    </r>
    <r>
      <rPr>
        <sz val="14"/>
        <rFont val="Calibri"/>
        <family val="2"/>
        <charset val="238"/>
        <scheme val="minor"/>
      </rPr>
      <t xml:space="preserve"> FROM </t>
    </r>
    <r>
      <rPr>
        <i/>
        <sz val="14"/>
        <color rgb="FF00B050"/>
        <rFont val="Calibri"/>
        <family val="2"/>
        <charset val="238"/>
        <scheme val="minor"/>
      </rPr>
      <t>Step_1</t>
    </r>
    <r>
      <rPr>
        <sz val="14"/>
        <rFont val="Calibri"/>
        <family val="2"/>
        <charset val="238"/>
        <scheme val="minor"/>
      </rPr>
      <t>)</t>
    </r>
  </si>
  <si>
    <r>
      <t xml:space="preserve">                   </t>
    </r>
    <r>
      <rPr>
        <i/>
        <sz val="14"/>
        <color theme="9" tint="-0.499984740745262"/>
        <rFont val="Calibri"/>
        <family val="2"/>
        <charset val="238"/>
        <scheme val="minor"/>
      </rPr>
      <t>Tech_PblctnPrd_FrDtToDt_ToDt</t>
    </r>
    <r>
      <rPr>
        <sz val="14"/>
        <color rgb="FF000000"/>
        <rFont val="Calibri"/>
        <family val="2"/>
        <charset val="238"/>
        <scheme val="minor"/>
      </rPr>
      <t xml:space="preserve"> - </t>
    </r>
    <r>
      <rPr>
        <i/>
        <sz val="14"/>
        <color theme="9" tint="-0.499984740745262"/>
        <rFont val="Calibri"/>
        <family val="2"/>
        <charset val="238"/>
        <scheme val="minor"/>
      </rPr>
      <t>Tech_FrDt_first_PNDG</t>
    </r>
  </si>
  <si>
    <r>
      <t xml:space="preserve">              </t>
    </r>
    <r>
      <rPr>
        <i/>
        <sz val="14"/>
        <color theme="9" tint="-0.499984740745262"/>
        <rFont val="Calibri"/>
        <family val="2"/>
        <charset val="238"/>
        <scheme val="minor"/>
      </rPr>
      <t>Tech_PblctnPrd_FrDtToDt_ToDt</t>
    </r>
    <r>
      <rPr>
        <sz val="14"/>
        <color theme="1"/>
        <rFont val="Calibri"/>
        <family val="2"/>
        <charset val="238"/>
        <scheme val="minor"/>
      </rPr>
      <t xml:space="preserve"> IS EMPTY</t>
    </r>
  </si>
  <si>
    <r>
      <t xml:space="preserve">GROUP BY </t>
    </r>
    <r>
      <rPr>
        <i/>
        <sz val="14"/>
        <color theme="9" tint="-0.499984740745262"/>
        <rFont val="Calibri"/>
        <family val="2"/>
        <charset val="238"/>
        <scheme val="minor"/>
      </rPr>
      <t>FinInstrmGnlAttrbts_Id</t>
    </r>
    <r>
      <rPr>
        <sz val="14"/>
        <color theme="1"/>
        <rFont val="Calibri"/>
        <family val="2"/>
        <charset val="238"/>
        <scheme val="minor"/>
      </rPr>
      <t xml:space="preserve">, </t>
    </r>
    <r>
      <rPr>
        <i/>
        <sz val="14"/>
        <color theme="9" tint="-0.499984740745262"/>
        <rFont val="Calibri"/>
        <family val="2"/>
        <charset val="238"/>
        <scheme val="minor"/>
      </rPr>
      <t>TradgVnRltAtrbs_Id</t>
    </r>
  </si>
  <si>
    <t xml:space="preserve">              ELSE</t>
  </si>
  <si>
    <r>
      <t xml:space="preserve">                   </t>
    </r>
    <r>
      <rPr>
        <u/>
        <sz val="14"/>
        <color rgb="FF000000"/>
        <rFont val="Calibri"/>
        <family val="2"/>
        <charset val="238"/>
        <scheme val="minor"/>
      </rPr>
      <t>period_FIRDS_END</t>
    </r>
    <r>
      <rPr>
        <sz val="14"/>
        <color rgb="FF000000"/>
        <rFont val="Calibri"/>
        <family val="2"/>
        <charset val="238"/>
        <scheme val="minor"/>
      </rPr>
      <t xml:space="preserve">  - </t>
    </r>
    <r>
      <rPr>
        <i/>
        <sz val="14"/>
        <color theme="9" tint="-0.499984740745262"/>
        <rFont val="Calibri"/>
        <family val="2"/>
        <charset val="238"/>
        <scheme val="minor"/>
      </rPr>
      <t>Tech_FrDt_first_PNDG</t>
    </r>
    <r>
      <rPr>
        <sz val="14"/>
        <color rgb="FF000000"/>
        <rFont val="Calibri"/>
        <family val="2"/>
        <charset val="238"/>
        <scheme val="minor"/>
      </rPr>
      <t xml:space="preserve">) AS </t>
    </r>
    <r>
      <rPr>
        <i/>
        <sz val="14"/>
        <color theme="9" tint="-0.499984740745262"/>
        <rFont val="Calibri"/>
        <family val="2"/>
        <charset val="238"/>
        <scheme val="minor"/>
      </rPr>
      <t>Field_6</t>
    </r>
  </si>
  <si>
    <t>Every instruments for which, a strike price pending in the last avalible record.</t>
  </si>
  <si>
    <t>The first report with a strike price PNDG on the same ISIN-MIC combination.</t>
  </si>
  <si>
    <t>Only instruments which are still pending at the end period analysed.</t>
  </si>
  <si>
    <t>Date of the first occurences MIC ISIN combination in entire history where price PNDG.</t>
  </si>
  <si>
    <r>
      <t xml:space="preserve">LEFT JOIN </t>
    </r>
    <r>
      <rPr>
        <i/>
        <sz val="14"/>
        <color rgb="FF00B050"/>
        <rFont val="Calibri"/>
        <family val="2"/>
        <charset val="238"/>
        <scheme val="minor"/>
      </rPr>
      <t>Step_2</t>
    </r>
    <r>
      <rPr>
        <sz val="14"/>
        <color theme="1"/>
        <rFont val="Calibri"/>
        <family val="2"/>
        <charset val="238"/>
        <scheme val="minor"/>
      </rPr>
      <t xml:space="preserve"> ON</t>
    </r>
    <r>
      <rPr>
        <sz val="14"/>
        <color rgb="FF00B050"/>
        <rFont val="Calibri"/>
        <family val="2"/>
        <charset val="238"/>
        <scheme val="minor"/>
      </rPr>
      <t xml:space="preserve"> </t>
    </r>
    <r>
      <rPr>
        <i/>
        <sz val="14"/>
        <color rgb="FF00B050"/>
        <rFont val="Calibri"/>
        <family val="2"/>
        <charset val="238"/>
        <scheme val="minor"/>
      </rPr>
      <t>Step_2</t>
    </r>
    <r>
      <rPr>
        <i/>
        <sz val="14"/>
        <color theme="1"/>
        <rFont val="Calibri"/>
        <family val="2"/>
        <charset val="238"/>
        <scheme val="minor"/>
      </rPr>
      <t>.</t>
    </r>
    <r>
      <rPr>
        <i/>
        <sz val="14"/>
        <color theme="9" tint="-0.499984740745262"/>
        <rFont val="Calibri"/>
        <family val="2"/>
        <charset val="238"/>
        <scheme val="minor"/>
      </rPr>
      <t>FinInstrmGnlAttrbts_Id</t>
    </r>
    <r>
      <rPr>
        <i/>
        <sz val="14"/>
        <color theme="1"/>
        <rFont val="Calibri"/>
        <family val="2"/>
        <charset val="238"/>
        <scheme val="minor"/>
      </rPr>
      <t xml:space="preserve"> </t>
    </r>
    <r>
      <rPr>
        <sz val="14"/>
        <color theme="1"/>
        <rFont val="Calibri"/>
        <family val="2"/>
        <charset val="238"/>
        <scheme val="minor"/>
      </rPr>
      <t>=</t>
    </r>
    <r>
      <rPr>
        <i/>
        <sz val="14"/>
        <color theme="1"/>
        <rFont val="Calibri"/>
        <family val="2"/>
        <charset val="238"/>
        <scheme val="minor"/>
      </rPr>
      <t xml:space="preserve"> </t>
    </r>
    <r>
      <rPr>
        <i/>
        <sz val="14"/>
        <color rgb="FF00B050"/>
        <rFont val="Calibri"/>
        <family val="2"/>
        <charset val="238"/>
        <scheme val="minor"/>
      </rPr>
      <t>Step_1</t>
    </r>
    <r>
      <rPr>
        <i/>
        <sz val="14"/>
        <color theme="1"/>
        <rFont val="Calibri"/>
        <family val="2"/>
        <charset val="238"/>
        <scheme val="minor"/>
      </rPr>
      <t>.</t>
    </r>
    <r>
      <rPr>
        <i/>
        <sz val="14"/>
        <color theme="9" tint="-0.499984740745262"/>
        <rFont val="Calibri"/>
        <family val="2"/>
        <charset val="238"/>
        <scheme val="minor"/>
      </rPr>
      <t xml:space="preserve">FinInstrmGnlAttrbts_Id </t>
    </r>
    <r>
      <rPr>
        <sz val="14"/>
        <rFont val="Calibri"/>
        <family val="2"/>
        <charset val="238"/>
        <scheme val="minor"/>
      </rPr>
      <t>AND</t>
    </r>
  </si>
  <si>
    <r>
      <rPr>
        <i/>
        <sz val="14"/>
        <color theme="1"/>
        <rFont val="Calibri"/>
        <family val="2"/>
        <charset val="238"/>
        <scheme val="minor"/>
      </rPr>
      <t xml:space="preserve">                                      </t>
    </r>
    <r>
      <rPr>
        <i/>
        <sz val="14"/>
        <color rgb="FF00B050"/>
        <rFont val="Calibri"/>
        <family val="2"/>
        <charset val="238"/>
        <scheme val="minor"/>
      </rPr>
      <t>Step_2</t>
    </r>
    <r>
      <rPr>
        <i/>
        <sz val="14"/>
        <color theme="1"/>
        <rFont val="Calibri"/>
        <family val="2"/>
        <charset val="238"/>
        <scheme val="minor"/>
      </rPr>
      <t>.</t>
    </r>
    <r>
      <rPr>
        <i/>
        <sz val="14"/>
        <color theme="9" tint="-0.499984740745262"/>
        <rFont val="Calibri"/>
        <family val="2"/>
        <charset val="238"/>
        <scheme val="minor"/>
      </rPr>
      <t>TradgVnRltAtrbs_Id</t>
    </r>
    <r>
      <rPr>
        <sz val="14"/>
        <color theme="1"/>
        <rFont val="Calibri"/>
        <family val="2"/>
        <charset val="238"/>
        <scheme val="minor"/>
      </rPr>
      <t xml:space="preserve"> =</t>
    </r>
    <r>
      <rPr>
        <sz val="14"/>
        <color rgb="FF00B050"/>
        <rFont val="Calibri"/>
        <family val="2"/>
        <charset val="238"/>
        <scheme val="minor"/>
      </rPr>
      <t xml:space="preserve"> </t>
    </r>
    <r>
      <rPr>
        <i/>
        <sz val="14"/>
        <color rgb="FF00B050"/>
        <rFont val="Calibri"/>
        <family val="2"/>
        <charset val="238"/>
        <scheme val="minor"/>
      </rPr>
      <t>Step_1</t>
    </r>
    <r>
      <rPr>
        <i/>
        <sz val="14"/>
        <color theme="1"/>
        <rFont val="Calibri"/>
        <family val="2"/>
        <charset val="238"/>
        <scheme val="minor"/>
      </rPr>
      <t>.</t>
    </r>
    <r>
      <rPr>
        <i/>
        <sz val="14"/>
        <color theme="9" tint="-0.499984740745262"/>
        <rFont val="Calibri"/>
        <family val="2"/>
        <charset val="238"/>
        <scheme val="minor"/>
      </rPr>
      <t>TradgVnRltAtrbs_Id</t>
    </r>
  </si>
  <si>
    <t>FIRDS_AS003_Calculation_result_fields</t>
  </si>
  <si>
    <t>Value DQMA Step_3</t>
  </si>
  <si>
    <t xml:space="preserve">31 Strike price (date of first strike price pending according to the first 'from date' received for the ISIN-MIC) </t>
  </si>
  <si>
    <t>Tech_FrDt_first_PNDG</t>
  </si>
  <si>
    <t xml:space="preserve">enter here the number of days between the date of first pending strike price and last day of the period of the data analysed. </t>
  </si>
  <si>
    <t>FIRDS_AS004_Step_1</t>
  </si>
  <si>
    <t>FIRDS_AS004_Step_2</t>
  </si>
  <si>
    <r>
      <t>WHERE SUBSTRING(</t>
    </r>
    <r>
      <rPr>
        <i/>
        <sz val="14"/>
        <color theme="9" tint="-0.499984740745262"/>
        <rFont val="Calibri"/>
        <family val="2"/>
        <charset val="238"/>
        <scheme val="minor"/>
      </rPr>
      <t>FinInstrmGnlAttrbts_ClssfctnTp</t>
    </r>
    <r>
      <rPr>
        <sz val="14"/>
        <color theme="1"/>
        <rFont val="Calibri"/>
        <family val="2"/>
        <charset val="238"/>
        <scheme val="minor"/>
      </rPr>
      <t>, 3, 6) LIKE '</t>
    </r>
    <r>
      <rPr>
        <i/>
        <sz val="14"/>
        <color theme="1"/>
        <rFont val="Calibri"/>
        <family val="2"/>
        <charset val="238"/>
        <scheme val="minor"/>
      </rPr>
      <t>%X%</t>
    </r>
    <r>
      <rPr>
        <sz val="14"/>
        <color theme="1"/>
        <rFont val="Calibri"/>
        <family val="2"/>
        <charset val="238"/>
        <scheme val="minor"/>
      </rPr>
      <t>'</t>
    </r>
    <r>
      <rPr>
        <i/>
        <sz val="14"/>
        <color theme="1"/>
        <rFont val="Calibri"/>
        <family val="2"/>
        <charset val="238"/>
        <scheme val="minor"/>
      </rPr>
      <t xml:space="preserve"> </t>
    </r>
    <r>
      <rPr>
        <sz val="14"/>
        <color theme="1"/>
        <rFont val="Calibri"/>
        <family val="2"/>
        <charset val="238"/>
        <scheme val="minor"/>
      </rPr>
      <t xml:space="preserve"> AND </t>
    </r>
  </si>
  <si>
    <r>
      <t xml:space="preserve">              </t>
    </r>
    <r>
      <rPr>
        <i/>
        <sz val="14"/>
        <color theme="9" tint="-0.499984740745262"/>
        <rFont val="Calibri"/>
        <family val="2"/>
        <charset val="238"/>
        <scheme val="minor"/>
      </rPr>
      <t xml:space="preserve">TradgVnRltAtrbs_Id </t>
    </r>
    <r>
      <rPr>
        <sz val="14"/>
        <rFont val="Calibri"/>
        <family val="2"/>
        <charset val="238"/>
        <scheme val="minor"/>
      </rPr>
      <t xml:space="preserve">= </t>
    </r>
    <r>
      <rPr>
        <i/>
        <sz val="14"/>
        <color theme="9" tint="-0.499984740745262"/>
        <rFont val="Calibri"/>
        <family val="2"/>
        <charset val="238"/>
        <scheme val="minor"/>
      </rPr>
      <t>RlvntTradgVn_57</t>
    </r>
    <r>
      <rPr>
        <sz val="14"/>
        <rFont val="Calibri"/>
        <family val="2"/>
        <charset val="238"/>
        <scheme val="minor"/>
      </rPr>
      <t xml:space="preserve"> AND</t>
    </r>
  </si>
  <si>
    <r>
      <t xml:space="preserve">              </t>
    </r>
    <r>
      <rPr>
        <i/>
        <sz val="14"/>
        <color theme="9" tint="-0.499984740745262"/>
        <rFont val="Calibri"/>
        <family val="2"/>
        <charset val="238"/>
        <scheme val="minor"/>
      </rPr>
      <t>FinInstrmGnlAttrbts_ClssfctnTp</t>
    </r>
    <r>
      <rPr>
        <sz val="14"/>
        <color theme="1"/>
        <rFont val="Calibri"/>
        <family val="2"/>
        <charset val="238"/>
        <scheme val="minor"/>
      </rPr>
      <t xml:space="preserve"> </t>
    </r>
    <r>
      <rPr>
        <b/>
        <sz val="14"/>
        <color theme="1"/>
        <rFont val="Calibri"/>
        <family val="2"/>
        <charset val="238"/>
        <scheme val="minor"/>
      </rPr>
      <t>NOT</t>
    </r>
    <r>
      <rPr>
        <sz val="14"/>
        <color theme="1"/>
        <rFont val="Calibri"/>
        <family val="2"/>
        <charset val="238"/>
        <scheme val="minor"/>
      </rPr>
      <t xml:space="preserve"> LIKE (</t>
    </r>
  </si>
  <si>
    <t>OMXXXX</t>
  </si>
  <si>
    <t>TC_XXX</t>
  </si>
  <si>
    <t>FF___X</t>
  </si>
  <si>
    <t>TT_XXX</t>
  </si>
  <si>
    <t>FC___X</t>
  </si>
  <si>
    <t>TR__XX</t>
  </si>
  <si>
    <t>SF_XX_</t>
  </si>
  <si>
    <t>TI___X</t>
  </si>
  <si>
    <t>ST__X_</t>
  </si>
  <si>
    <t>TB_XXX</t>
  </si>
  <si>
    <t>SE__X_</t>
  </si>
  <si>
    <t>TD_XXX</t>
  </si>
  <si>
    <t>SM_XX_</t>
  </si>
  <si>
    <t>TMXXXX</t>
  </si>
  <si>
    <t>IFXXX_</t>
  </si>
  <si>
    <t>MC__X_</t>
  </si>
  <si>
    <t>IT_XXX</t>
  </si>
  <si>
    <t>MC_XX_</t>
  </si>
  <si>
    <t>JE_X__</t>
  </si>
  <si>
    <t>MM_XXX</t>
  </si>
  <si>
    <t>JF_X__</t>
  </si>
  <si>
    <t>EMXXX_</t>
  </si>
  <si>
    <t>JC_X__</t>
  </si>
  <si>
    <t>DY__X_</t>
  </si>
  <si>
    <t>JR_X__</t>
  </si>
  <si>
    <t>DY_XX_</t>
  </si>
  <si>
    <t>JT_X__</t>
  </si>
  <si>
    <t>DM_XX_</t>
  </si>
  <si>
    <t>KRXXXX</t>
  </si>
  <si>
    <t>CH_XXX</t>
  </si>
  <si>
    <t>KTXXXX</t>
  </si>
  <si>
    <t>CB__X_</t>
  </si>
  <si>
    <t>KEXXXX</t>
  </si>
  <si>
    <t>CMXXX_</t>
  </si>
  <si>
    <t>KCXXXX</t>
  </si>
  <si>
    <t>RAXXX_</t>
  </si>
  <si>
    <t>KFXXXX</t>
  </si>
  <si>
    <t>RS_XX_</t>
  </si>
  <si>
    <t>KYXXXX</t>
  </si>
  <si>
    <t>RP_XX_</t>
  </si>
  <si>
    <t>KMXXXX</t>
  </si>
  <si>
    <t>RD_XX_</t>
  </si>
  <si>
    <t>LL_XX_</t>
  </si>
  <si>
    <t>RMXXXX</t>
  </si>
  <si>
    <t>LR__X_</t>
  </si>
  <si>
    <t>ED_X__</t>
  </si>
  <si>
    <t>LS__X_</t>
  </si>
  <si>
    <t>)</t>
  </si>
  <si>
    <t>except for patterns mentioned above, which should not be counted as a mistake</t>
  </si>
  <si>
    <t>"_" represents any single character. CFI patterns mentioned above are those where "X" is not counted as an unknown character.</t>
  </si>
  <si>
    <t>FIRDS_AS004_Calculation_result_fields</t>
  </si>
  <si>
    <t>Date of the first submitted record on this ISIN with an X for unknown</t>
  </si>
  <si>
    <r>
      <t>SELECT MIN (</t>
    </r>
    <r>
      <rPr>
        <i/>
        <sz val="14"/>
        <color theme="9" tint="-0.499984740745262"/>
        <rFont val="Calibri"/>
        <family val="2"/>
        <charset val="238"/>
        <scheme val="minor"/>
      </rPr>
      <t>Tech_Frdt</t>
    </r>
    <r>
      <rPr>
        <sz val="14"/>
        <rFont val="Calibri"/>
        <family val="2"/>
        <charset val="238"/>
        <scheme val="minor"/>
      </rPr>
      <t xml:space="preserve">) -1day
FROM </t>
    </r>
    <r>
      <rPr>
        <i/>
        <sz val="14"/>
        <color rgb="FF00B050"/>
        <rFont val="Calibri"/>
        <family val="2"/>
        <charset val="238"/>
        <scheme val="minor"/>
      </rPr>
      <t>Step_1</t>
    </r>
    <r>
      <rPr>
        <sz val="14"/>
        <rFont val="Calibri"/>
        <family val="2"/>
        <charset val="238"/>
        <scheme val="minor"/>
      </rPr>
      <t xml:space="preserve">
WHERE Field_3 = </t>
    </r>
    <r>
      <rPr>
        <i/>
        <sz val="14"/>
        <color theme="9" tint="-0.499984740745262"/>
        <rFont val="Calibri"/>
        <family val="2"/>
        <charset val="238"/>
        <scheme val="minor"/>
      </rPr>
      <t>FinInstrmGnlAttrbts_Id</t>
    </r>
    <r>
      <rPr>
        <sz val="14"/>
        <rFont val="Calibri"/>
        <family val="2"/>
        <charset val="238"/>
        <scheme val="minor"/>
      </rPr>
      <t xml:space="preserve"> AND 
              Field_2 = </t>
    </r>
    <r>
      <rPr>
        <i/>
        <sz val="14"/>
        <color theme="9" tint="-0.499984740745262"/>
        <rFont val="Calibri"/>
        <family val="2"/>
        <charset val="238"/>
        <scheme val="minor"/>
      </rPr>
      <t>TradgVnRltAtrbs_Id</t>
    </r>
    <r>
      <rPr>
        <sz val="14"/>
        <rFont val="Calibri"/>
        <family val="2"/>
        <charset val="238"/>
        <scheme val="minor"/>
      </rPr>
      <t xml:space="preserve">
</t>
    </r>
  </si>
  <si>
    <t>FIRDS_AS005_Step_1</t>
  </si>
  <si>
    <t>FIRDS_AS005_Step_2</t>
  </si>
  <si>
    <r>
      <t>WHERE</t>
    </r>
    <r>
      <rPr>
        <i/>
        <sz val="14"/>
        <color theme="1"/>
        <rFont val="Calibri"/>
        <family val="2"/>
        <charset val="238"/>
        <scheme val="minor"/>
      </rPr>
      <t xml:space="preserve"> </t>
    </r>
    <r>
      <rPr>
        <i/>
        <sz val="14"/>
        <color theme="9" tint="-0.499984740745262"/>
        <rFont val="Calibri"/>
        <family val="2"/>
        <charset val="238"/>
        <scheme val="minor"/>
      </rPr>
      <t>TradgVnRltAtrbs_ReqForAdmssnDt</t>
    </r>
    <r>
      <rPr>
        <sz val="14"/>
        <color theme="1"/>
        <rFont val="Calibri"/>
        <family val="2"/>
        <charset val="238"/>
        <scheme val="minor"/>
      </rPr>
      <t xml:space="preserve"> NOT EMPTY AND</t>
    </r>
  </si>
  <si>
    <r>
      <t xml:space="preserve">               hh:mm:ss in </t>
    </r>
    <r>
      <rPr>
        <i/>
        <sz val="14"/>
        <color theme="9" tint="-0.499984740745262"/>
        <rFont val="Calibri"/>
        <family val="2"/>
        <charset val="238"/>
        <scheme val="minor"/>
      </rPr>
      <t>TradgVnRltAtrbs_ReqForAdmssnDt</t>
    </r>
    <r>
      <rPr>
        <sz val="14"/>
        <color theme="1"/>
        <rFont val="Calibri"/>
        <family val="2"/>
        <charset val="238"/>
        <scheme val="minor"/>
      </rPr>
      <t xml:space="preserve"> IN {SELECT </t>
    </r>
    <r>
      <rPr>
        <i/>
        <sz val="14"/>
        <color theme="9" tint="-0.499984740745262"/>
        <rFont val="Calibri"/>
        <family val="2"/>
        <charset val="238"/>
        <scheme val="minor"/>
      </rPr>
      <t>Time</t>
    </r>
    <r>
      <rPr>
        <sz val="14"/>
        <color theme="1"/>
        <rFont val="Calibri"/>
        <family val="2"/>
        <charset val="238"/>
        <scheme val="minor"/>
      </rPr>
      <t xml:space="preserve"> FROM </t>
    </r>
    <r>
      <rPr>
        <i/>
        <sz val="14"/>
        <color rgb="FF00B050"/>
        <rFont val="Calibri"/>
        <family val="2"/>
        <charset val="238"/>
        <scheme val="minor"/>
      </rPr>
      <t>Default_times</t>
    </r>
    <r>
      <rPr>
        <sz val="14"/>
        <color theme="1"/>
        <rFont val="Calibri"/>
        <family val="2"/>
        <charset val="238"/>
        <scheme val="minor"/>
      </rPr>
      <t>}</t>
    </r>
  </si>
  <si>
    <t>instruments with a default time of request for admission to trading</t>
  </si>
  <si>
    <t>instruments without admission to trading should not be considered</t>
  </si>
  <si>
    <t>FIRDS_AS005_Calculation_result_fields</t>
  </si>
  <si>
    <t xml:space="preserve">10 Date of request for admission to trading </t>
  </si>
  <si>
    <t>Date of the first submitted record on this ISIN with a default time of request for admission to trading (field 10)</t>
  </si>
  <si>
    <t>FIRDS_AS007_Step_1</t>
  </si>
  <si>
    <t>FIRDS_AS007_Step_2</t>
  </si>
  <si>
    <r>
      <t xml:space="preserve">              yy:mm:dd in </t>
    </r>
    <r>
      <rPr>
        <i/>
        <sz val="14"/>
        <color theme="9" tint="-0.499984740745262"/>
        <rFont val="Calibri"/>
        <family val="2"/>
        <charset val="238"/>
        <scheme val="minor"/>
      </rPr>
      <t>TradgVnRltAtrbs_ReqForAdmssnDt</t>
    </r>
    <r>
      <rPr>
        <sz val="14"/>
        <color theme="1"/>
        <rFont val="Calibri"/>
        <family val="2"/>
        <charset val="238"/>
        <scheme val="minor"/>
      </rPr>
      <t xml:space="preserve"> &gt; </t>
    </r>
    <r>
      <rPr>
        <i/>
        <sz val="14"/>
        <color theme="9" tint="-0.499984740745262"/>
        <rFont val="Calibri"/>
        <family val="2"/>
        <charset val="238"/>
        <scheme val="minor"/>
      </rPr>
      <t>Tech_Frdt</t>
    </r>
    <r>
      <rPr>
        <i/>
        <sz val="14"/>
        <color theme="1"/>
        <rFont val="Calibri"/>
        <family val="2"/>
        <charset val="238"/>
        <scheme val="minor"/>
      </rPr>
      <t xml:space="preserve"> </t>
    </r>
    <r>
      <rPr>
        <sz val="14"/>
        <color theme="1"/>
        <rFont val="Calibri"/>
        <family val="2"/>
        <charset val="238"/>
        <scheme val="minor"/>
      </rPr>
      <t>- 1Day</t>
    </r>
  </si>
  <si>
    <t>FIRDS_AS007_Calculation_result_fields</t>
  </si>
  <si>
    <t>Date of the first submitted record on this ISIN with a default date of request for admission to trading (field 10)</t>
  </si>
  <si>
    <t>FIRDS_AS008_Step_1</t>
  </si>
  <si>
    <t>FIRDS_AS008_Step_2</t>
  </si>
  <si>
    <r>
      <t xml:space="preserve">WHERE hh:mm:ss </t>
    </r>
    <r>
      <rPr>
        <i/>
        <sz val="14"/>
        <color theme="9" tint="-0.499984740745262"/>
        <rFont val="Calibri"/>
        <family val="2"/>
        <charset val="238"/>
        <scheme val="minor"/>
      </rPr>
      <t>TradgVnRltAtrbs_FrstTradDt</t>
    </r>
    <r>
      <rPr>
        <i/>
        <sz val="14"/>
        <color theme="1"/>
        <rFont val="Calibri"/>
        <family val="2"/>
        <charset val="238"/>
        <scheme val="minor"/>
      </rPr>
      <t xml:space="preserve"> </t>
    </r>
    <r>
      <rPr>
        <sz val="14"/>
        <color theme="1"/>
        <rFont val="Calibri"/>
        <family val="2"/>
        <charset val="238"/>
        <scheme val="minor"/>
      </rPr>
      <t xml:space="preserve">IN {SELECT </t>
    </r>
    <r>
      <rPr>
        <i/>
        <sz val="14"/>
        <color theme="9" tint="-0.499984740745262"/>
        <rFont val="Calibri"/>
        <family val="2"/>
        <charset val="238"/>
        <scheme val="minor"/>
      </rPr>
      <t>Time</t>
    </r>
    <r>
      <rPr>
        <sz val="14"/>
        <color theme="1"/>
        <rFont val="Calibri"/>
        <family val="2"/>
        <charset val="238"/>
        <scheme val="minor"/>
      </rPr>
      <t xml:space="preserve"> FROM </t>
    </r>
    <r>
      <rPr>
        <i/>
        <sz val="14"/>
        <color rgb="FF00B050"/>
        <rFont val="Calibri"/>
        <family val="2"/>
        <charset val="238"/>
        <scheme val="minor"/>
      </rPr>
      <t>Default_times</t>
    </r>
    <r>
      <rPr>
        <sz val="14"/>
        <color theme="1"/>
        <rFont val="Calibri"/>
        <family val="2"/>
        <charset val="238"/>
        <scheme val="minor"/>
      </rPr>
      <t>}</t>
    </r>
  </si>
  <si>
    <t>instruments with a default time of admission to trading or date of first trade</t>
  </si>
  <si>
    <t>FIRDS_AS008_Calculation_result_fields</t>
  </si>
  <si>
    <t xml:space="preserve">11 Date of admission to trading or date of first trade </t>
  </si>
  <si>
    <t>Date of the first submitted record on this ISIN with a default time of admission to trading or date of first trade (field 11)</t>
  </si>
  <si>
    <t>FIRDS_AS009_Step_1</t>
  </si>
  <si>
    <t>FIRDS_AS009_Step_2</t>
  </si>
  <si>
    <t>WHERE</t>
  </si>
  <si>
    <r>
      <t xml:space="preserve">    (IF </t>
    </r>
    <r>
      <rPr>
        <b/>
        <sz val="14"/>
        <color rgb="FF000000"/>
        <rFont val="Calibri"/>
        <family val="2"/>
        <charset val="238"/>
        <scheme val="minor"/>
      </rPr>
      <t>IS_SUMMER_TIME_FCE</t>
    </r>
    <r>
      <rPr>
        <sz val="14"/>
        <color rgb="FF000000"/>
        <rFont val="Calibri"/>
        <family val="2"/>
        <charset val="238"/>
        <scheme val="minor"/>
      </rPr>
      <t>(</t>
    </r>
    <r>
      <rPr>
        <i/>
        <sz val="14"/>
        <color theme="9" tint="-0.499984740745262"/>
        <rFont val="Calibri"/>
        <family val="2"/>
        <charset val="238"/>
        <scheme val="minor"/>
      </rPr>
      <t>TradgVnRltAtrbs_FrstTradDt</t>
    </r>
    <r>
      <rPr>
        <sz val="14"/>
        <color rgb="FF000000"/>
        <rFont val="Calibri"/>
        <family val="2"/>
        <charset val="238"/>
        <scheme val="minor"/>
      </rPr>
      <t xml:space="preserve">) = TRUE        </t>
    </r>
    <r>
      <rPr>
        <sz val="11"/>
        <color theme="0" tint="-0.499984740745262"/>
        <rFont val="Calibri"/>
        <family val="2"/>
        <charset val="238"/>
        <scheme val="minor"/>
      </rPr>
      <t>-- is summer time</t>
    </r>
  </si>
  <si>
    <r>
      <t xml:space="preserve">              hh:mm:ss </t>
    </r>
    <r>
      <rPr>
        <i/>
        <sz val="14"/>
        <color theme="9" tint="-0.499984740745262"/>
        <rFont val="Calibri"/>
        <family val="2"/>
        <charset val="238"/>
        <scheme val="minor"/>
      </rPr>
      <t>TradgVnRltAtrbs_FrstTradDt</t>
    </r>
    <r>
      <rPr>
        <sz val="14"/>
        <color theme="1"/>
        <rFont val="Calibri"/>
        <family val="2"/>
        <charset val="238"/>
        <scheme val="minor"/>
      </rPr>
      <t xml:space="preserve"> &lt; </t>
    </r>
    <r>
      <rPr>
        <i/>
        <sz val="14"/>
        <color theme="9" tint="-0.499984740745262"/>
        <rFont val="Calibri"/>
        <family val="2"/>
        <charset val="238"/>
        <scheme val="minor"/>
      </rPr>
      <t>MICOpeningHour_UTC_summer</t>
    </r>
    <r>
      <rPr>
        <sz val="14"/>
        <color theme="1"/>
        <rFont val="Calibri"/>
        <family val="2"/>
        <charset val="238"/>
        <scheme val="minor"/>
      </rPr>
      <t xml:space="preserve"> OR</t>
    </r>
  </si>
  <si>
    <r>
      <t xml:space="preserve">              hh:mm:ss </t>
    </r>
    <r>
      <rPr>
        <i/>
        <sz val="14"/>
        <color theme="9" tint="-0.499984740745262"/>
        <rFont val="Calibri"/>
        <family val="2"/>
        <charset val="238"/>
        <scheme val="minor"/>
      </rPr>
      <t xml:space="preserve">TradgVnRltAtrbs_FrstTradDt </t>
    </r>
    <r>
      <rPr>
        <sz val="14"/>
        <color theme="1"/>
        <rFont val="Calibri"/>
        <family val="2"/>
        <charset val="238"/>
        <scheme val="minor"/>
      </rPr>
      <t xml:space="preserve">&gt; </t>
    </r>
    <r>
      <rPr>
        <i/>
        <sz val="14"/>
        <color theme="9" tint="-0.499984740745262"/>
        <rFont val="Calibri"/>
        <family val="2"/>
        <charset val="238"/>
        <scheme val="minor"/>
      </rPr>
      <t>MICClosingHour_UTC_summer</t>
    </r>
  </si>
  <si>
    <r>
      <t xml:space="preserve">     ELSE    </t>
    </r>
    <r>
      <rPr>
        <sz val="11"/>
        <color theme="0" tint="-0.499984740745262"/>
        <rFont val="Calibri"/>
        <family val="2"/>
        <charset val="238"/>
        <scheme val="minor"/>
      </rPr>
      <t>-- 11 - Date for admission to trading or date of first trade is winter time</t>
    </r>
  </si>
  <si>
    <r>
      <t xml:space="preserve">              hh:mm:ss </t>
    </r>
    <r>
      <rPr>
        <i/>
        <sz val="14"/>
        <color theme="9" tint="-0.499984740745262"/>
        <rFont val="Calibri"/>
        <family val="2"/>
        <charset val="238"/>
        <scheme val="minor"/>
      </rPr>
      <t>TradgVnRltAtrbs_FrstTradDt</t>
    </r>
    <r>
      <rPr>
        <sz val="14"/>
        <color theme="1"/>
        <rFont val="Calibri"/>
        <family val="2"/>
        <charset val="238"/>
        <scheme val="minor"/>
      </rPr>
      <t xml:space="preserve">  &lt; </t>
    </r>
    <r>
      <rPr>
        <i/>
        <sz val="14"/>
        <color theme="9" tint="-0.499984740745262"/>
        <rFont val="Calibri"/>
        <family val="2"/>
        <charset val="238"/>
        <scheme val="minor"/>
      </rPr>
      <t>MICOpeningHour_UTC_winter</t>
    </r>
    <r>
      <rPr>
        <sz val="14"/>
        <color theme="1"/>
        <rFont val="Calibri"/>
        <family val="2"/>
        <charset val="238"/>
        <scheme val="minor"/>
      </rPr>
      <t xml:space="preserve"> OR</t>
    </r>
  </si>
  <si>
    <r>
      <t xml:space="preserve">              hh:mm:ss </t>
    </r>
    <r>
      <rPr>
        <i/>
        <sz val="14"/>
        <color theme="9" tint="-0.499984740745262"/>
        <rFont val="Calibri"/>
        <family val="2"/>
        <charset val="238"/>
        <scheme val="minor"/>
      </rPr>
      <t>TradgVnRltAtrbs_FrstTradDt</t>
    </r>
    <r>
      <rPr>
        <sz val="14"/>
        <color theme="1"/>
        <rFont val="Calibri"/>
        <family val="2"/>
        <charset val="238"/>
        <scheme val="minor"/>
      </rPr>
      <t xml:space="preserve">  &gt; </t>
    </r>
    <r>
      <rPr>
        <i/>
        <sz val="14"/>
        <color theme="9" tint="-0.499984740745262"/>
        <rFont val="Calibri"/>
        <family val="2"/>
        <charset val="238"/>
        <scheme val="minor"/>
      </rPr>
      <t>MICClosingHour_UTC_winter</t>
    </r>
  </si>
  <si>
    <t xml:space="preserve">        )</t>
  </si>
  <si>
    <r>
      <t xml:space="preserve">              AND hh:mm:ss </t>
    </r>
    <r>
      <rPr>
        <i/>
        <sz val="14"/>
        <color theme="9" tint="-0.499984740745262"/>
        <rFont val="Calibri"/>
        <family val="2"/>
        <charset val="238"/>
        <scheme val="minor"/>
      </rPr>
      <t>TradgVnRltAtrbs_FrstTradDt</t>
    </r>
    <r>
      <rPr>
        <i/>
        <sz val="14"/>
        <color theme="1"/>
        <rFont val="Calibri"/>
        <family val="2"/>
        <charset val="238"/>
        <scheme val="minor"/>
      </rPr>
      <t xml:space="preserve"> </t>
    </r>
    <r>
      <rPr>
        <sz val="14"/>
        <color theme="1"/>
        <rFont val="Calibri"/>
        <family val="2"/>
        <charset val="238"/>
        <scheme val="minor"/>
      </rPr>
      <t xml:space="preserve">NOT IN {SELECT </t>
    </r>
    <r>
      <rPr>
        <i/>
        <sz val="14"/>
        <color theme="9" tint="-0.499984740745262"/>
        <rFont val="Calibri"/>
        <family val="2"/>
        <charset val="238"/>
        <scheme val="minor"/>
      </rPr>
      <t>Time</t>
    </r>
    <r>
      <rPr>
        <sz val="14"/>
        <color theme="1"/>
        <rFont val="Calibri"/>
        <family val="2"/>
        <charset val="238"/>
        <scheme val="minor"/>
      </rPr>
      <t xml:space="preserve"> FROM </t>
    </r>
    <r>
      <rPr>
        <i/>
        <sz val="14"/>
        <color rgb="FF00B050"/>
        <rFont val="Calibri"/>
        <family val="2"/>
        <charset val="238"/>
        <scheme val="minor"/>
      </rPr>
      <t>Default_times</t>
    </r>
    <r>
      <rPr>
        <sz val="14"/>
        <color theme="1"/>
        <rFont val="Calibri"/>
        <family val="2"/>
        <charset val="238"/>
        <scheme val="minor"/>
      </rPr>
      <t>}</t>
    </r>
  </si>
  <si>
    <t>instruments with a date of admission or date of first trade outside opening hours</t>
  </si>
  <si>
    <t>FIRDS_AS009_Calculation_result_fields</t>
  </si>
  <si>
    <t>Date of the first submitted record on this ISIN with a time of admission to trading or date of first trade (field 11) outside trading hours</t>
  </si>
  <si>
    <t>FIRDS_AS010_Step_1</t>
  </si>
  <si>
    <t>FIRDS_AS010_Step_2</t>
  </si>
  <si>
    <r>
      <t xml:space="preserve">WHERE </t>
    </r>
    <r>
      <rPr>
        <i/>
        <sz val="14"/>
        <color theme="9" tint="-0.499984740745262"/>
        <rFont val="Calibri"/>
        <family val="2"/>
        <charset val="238"/>
        <scheme val="minor"/>
      </rPr>
      <t>DerInAt_AsClSpAtrb_Cmy_FnPrcTp</t>
    </r>
    <r>
      <rPr>
        <sz val="14"/>
        <color theme="1"/>
        <rFont val="Calibri"/>
        <family val="2"/>
        <charset val="238"/>
        <scheme val="minor"/>
      </rPr>
      <t xml:space="preserve"> = "OTHR"</t>
    </r>
  </si>
  <si>
    <t xml:space="preserve">              AND</t>
  </si>
  <si>
    <r>
      <rPr>
        <i/>
        <sz val="14"/>
        <color theme="9" tint="-0.499984740745262"/>
        <rFont val="Calibri"/>
        <family val="2"/>
        <charset val="238"/>
        <scheme val="minor"/>
      </rPr>
      <t xml:space="preserve">              TradgVnRltAtrbs_Id </t>
    </r>
    <r>
      <rPr>
        <sz val="14"/>
        <rFont val="Calibri"/>
        <family val="2"/>
        <charset val="238"/>
        <scheme val="minor"/>
      </rPr>
      <t xml:space="preserve">= </t>
    </r>
    <r>
      <rPr>
        <i/>
        <sz val="14"/>
        <color theme="9" tint="-0.499984740745262"/>
        <rFont val="Calibri"/>
        <family val="2"/>
        <charset val="238"/>
        <scheme val="minor"/>
      </rPr>
      <t>RlvntTradgVn_57</t>
    </r>
    <r>
      <rPr>
        <sz val="14"/>
        <rFont val="Calibri"/>
        <family val="2"/>
        <charset val="238"/>
        <scheme val="minor"/>
      </rPr>
      <t xml:space="preserve"> </t>
    </r>
  </si>
  <si>
    <t>instruments with final price equal to OTHR</t>
  </si>
  <si>
    <t>FIRDS_AS010_Calculation_result_fields</t>
  </si>
  <si>
    <t>Date of the first submitted record on this ISIN with a final price equal to "OTHR" (field 39 )</t>
  </si>
  <si>
    <t>FIRDS_AS011_Step_1</t>
  </si>
  <si>
    <t>FIRDS_AS011_Step_2</t>
  </si>
  <si>
    <r>
      <t xml:space="preserve">WHERE </t>
    </r>
    <r>
      <rPr>
        <i/>
        <sz val="14"/>
        <color theme="9" tint="-0.499984740745262"/>
        <rFont val="Calibri"/>
        <family val="2"/>
        <charset val="238"/>
        <scheme val="minor"/>
      </rPr>
      <t>DerInAt_OptnTp</t>
    </r>
    <r>
      <rPr>
        <sz val="14"/>
        <color theme="1"/>
        <rFont val="Calibri"/>
        <family val="2"/>
        <charset val="238"/>
        <scheme val="minor"/>
      </rPr>
      <t xml:space="preserve"> = "OTHR" AND</t>
    </r>
  </si>
  <si>
    <r>
      <t xml:space="preserve">              </t>
    </r>
    <r>
      <rPr>
        <i/>
        <sz val="14"/>
        <color theme="9" tint="-0.499984740745262"/>
        <rFont val="Calibri"/>
        <family val="2"/>
        <charset val="238"/>
        <scheme val="minor"/>
      </rPr>
      <t>FinInstrmGnlAttrbts_ClssfctnTp</t>
    </r>
    <r>
      <rPr>
        <sz val="14"/>
        <color theme="1"/>
        <rFont val="Calibri"/>
        <family val="2"/>
        <charset val="238"/>
        <scheme val="minor"/>
      </rPr>
      <t xml:space="preserve"> NOT LIKE (RW__B_, H__G__, H__H__, H__I__)</t>
    </r>
  </si>
  <si>
    <t>instruments with undetermined option type</t>
  </si>
  <si>
    <t>FIRDS_AS011_Calculation_result_fields</t>
  </si>
  <si>
    <t>Date of the first submitted record on this ISIN with an option type equal to "OTHR" (field 30 )</t>
  </si>
  <si>
    <t>FIRDS_AS012_Step_1</t>
  </si>
  <si>
    <t>FIRDS_AS012_Step_2</t>
  </si>
  <si>
    <r>
      <t xml:space="preserve">WHERE </t>
    </r>
    <r>
      <rPr>
        <i/>
        <sz val="14"/>
        <color theme="9" tint="-0.499984740745262"/>
        <rFont val="Calibri"/>
        <family val="2"/>
        <charset val="238"/>
        <scheme val="minor"/>
      </rPr>
      <t>DerInAt_OptnExrcStyle</t>
    </r>
    <r>
      <rPr>
        <sz val="14"/>
        <color theme="1"/>
        <rFont val="Calibri"/>
        <family val="2"/>
        <charset val="238"/>
        <scheme val="minor"/>
      </rPr>
      <t xml:space="preserve"> = "OTHR"</t>
    </r>
  </si>
  <si>
    <r>
      <t xml:space="preserve">              </t>
    </r>
    <r>
      <rPr>
        <i/>
        <sz val="14"/>
        <color theme="9" tint="-0.499984740745262"/>
        <rFont val="Calibri"/>
        <family val="2"/>
        <charset val="238"/>
        <scheme val="minor"/>
      </rPr>
      <t>FinInstrmGnlAttrbts_ClssfctnTp</t>
    </r>
    <r>
      <rPr>
        <sz val="14"/>
        <color theme="1"/>
        <rFont val="Calibri"/>
        <family val="2"/>
        <charset val="238"/>
        <scheme val="minor"/>
      </rPr>
      <t xml:space="preserve"> NOT LIKE (RW___M, RF___M)</t>
    </r>
  </si>
  <si>
    <t>FIRDS_AS012_Calculation_result_fields</t>
  </si>
  <si>
    <t>Date of the first submitted record on this ISIN with an option exercise style equal to "OTHR" (field 33 )</t>
  </si>
  <si>
    <t>FIRDS_AS013_Step_1</t>
  </si>
  <si>
    <t>FIRDS_AS013_Step_2</t>
  </si>
  <si>
    <r>
      <t xml:space="preserve">WHERE </t>
    </r>
    <r>
      <rPr>
        <i/>
        <sz val="14"/>
        <color theme="9" tint="-0.499984740745262"/>
        <rFont val="Calibri"/>
        <family val="2"/>
        <charset val="238"/>
        <scheme val="minor"/>
      </rPr>
      <t>DerInAt_AsClSpAtrb_Cmy_TxTp</t>
    </r>
    <r>
      <rPr>
        <sz val="14"/>
        <color theme="1"/>
        <rFont val="Calibri"/>
        <family val="2"/>
        <charset val="238"/>
        <scheme val="minor"/>
      </rPr>
      <t xml:space="preserve"> = "OTHR"</t>
    </r>
  </si>
  <si>
    <t>FIRDS_AS013_Calculation_result_fields</t>
  </si>
  <si>
    <t>Date of the first submitted record on this ISIN with a transaction type equal to "OTHR" (field 38 )</t>
  </si>
  <si>
    <t>FIRDS_AS014_Step_1</t>
  </si>
  <si>
    <t>FIRDS_AS014_Step_2</t>
  </si>
  <si>
    <r>
      <t>(</t>
    </r>
    <r>
      <rPr>
        <i/>
        <sz val="14"/>
        <color theme="9" tint="-0.499984740745262"/>
        <rFont val="Calibri"/>
        <family val="2"/>
        <charset val="238"/>
        <scheme val="minor"/>
      </rPr>
      <t>DerInAt_SPrc_Pric_MnVal_Am</t>
    </r>
    <r>
      <rPr>
        <sz val="14"/>
        <color theme="1"/>
        <rFont val="Calibri"/>
        <family val="2"/>
        <charset val="238"/>
        <scheme val="minor"/>
      </rPr>
      <t xml:space="preserve"> = 0 OR</t>
    </r>
  </si>
  <si>
    <r>
      <rPr>
        <i/>
        <sz val="14"/>
        <color theme="9" tint="-0.499984740745262"/>
        <rFont val="Calibri"/>
        <family val="2"/>
        <charset val="238"/>
        <scheme val="minor"/>
      </rPr>
      <t>DerInAt_SPrc_Pric_Pctg</t>
    </r>
    <r>
      <rPr>
        <sz val="14"/>
        <color theme="1"/>
        <rFont val="Calibri"/>
        <family val="2"/>
        <charset val="238"/>
        <scheme val="minor"/>
      </rPr>
      <t xml:space="preserve"> = 0 OR </t>
    </r>
    <r>
      <rPr>
        <i/>
        <sz val="14"/>
        <color theme="9" tint="-0.499984740745262"/>
        <rFont val="Calibri"/>
        <family val="2"/>
        <charset val="238"/>
        <scheme val="minor"/>
      </rPr>
      <t/>
    </r>
  </si>
  <si>
    <r>
      <rPr>
        <i/>
        <sz val="14"/>
        <color theme="9" tint="-0.499984740745262"/>
        <rFont val="Calibri"/>
        <family val="2"/>
        <charset val="238"/>
        <scheme val="minor"/>
      </rPr>
      <t xml:space="preserve">DerInAt_SPrc_Pric_Yld </t>
    </r>
    <r>
      <rPr>
        <sz val="14"/>
        <color theme="1"/>
        <rFont val="Calibri"/>
        <family val="2"/>
        <charset val="238"/>
        <scheme val="minor"/>
      </rPr>
      <t>= 0 OR</t>
    </r>
  </si>
  <si>
    <r>
      <rPr>
        <i/>
        <sz val="14"/>
        <color theme="9" tint="-0.499984740745262"/>
        <rFont val="Calibri"/>
        <family val="2"/>
        <charset val="238"/>
        <scheme val="minor"/>
      </rPr>
      <t>DerInAt_SPrc_Pric_BsisPts</t>
    </r>
    <r>
      <rPr>
        <sz val="14"/>
        <color theme="1"/>
        <rFont val="Calibri"/>
        <family val="2"/>
        <charset val="238"/>
        <scheme val="minor"/>
      </rPr>
      <t xml:space="preserve"> = 0 </t>
    </r>
    <r>
      <rPr>
        <sz val="14"/>
        <color theme="1"/>
        <rFont val="Calibri"/>
        <family val="2"/>
        <charset val="238"/>
        <scheme val="minor"/>
      </rPr>
      <t>) AND</t>
    </r>
  </si>
  <si>
    <r>
      <t xml:space="preserve"> </t>
    </r>
    <r>
      <rPr>
        <i/>
        <sz val="14"/>
        <color theme="9" tint="-0.499984740745262"/>
        <rFont val="Calibri"/>
        <family val="2"/>
        <charset val="238"/>
        <scheme val="minor"/>
      </rPr>
      <t>FinInstrmGnlAttrbts_ClssfctnTp</t>
    </r>
    <r>
      <rPr>
        <sz val="14"/>
        <color theme="1"/>
        <rFont val="Calibri"/>
        <family val="2"/>
        <charset val="238"/>
        <scheme val="minor"/>
      </rPr>
      <t xml:space="preserve"> NOT LIKE (RW__BE) AND</t>
    </r>
  </si>
  <si>
    <r>
      <rPr>
        <i/>
        <sz val="14"/>
        <color theme="9" tint="-0.499984740745262"/>
        <rFont val="Calibri"/>
        <family val="2"/>
        <charset val="238"/>
        <scheme val="minor"/>
      </rPr>
      <t xml:space="preserve">TradgVnRltAtrbs_Id </t>
    </r>
    <r>
      <rPr>
        <sz val="14"/>
        <rFont val="Calibri"/>
        <family val="2"/>
        <charset val="238"/>
        <scheme val="minor"/>
      </rPr>
      <t xml:space="preserve">= </t>
    </r>
    <r>
      <rPr>
        <i/>
        <sz val="14"/>
        <color theme="9" tint="-0.499984740745262"/>
        <rFont val="Calibri"/>
        <family val="2"/>
        <charset val="238"/>
        <scheme val="minor"/>
      </rPr>
      <t>RlvntTradgVn_57</t>
    </r>
    <r>
      <rPr>
        <sz val="14"/>
        <rFont val="Calibri"/>
        <family val="2"/>
        <charset val="238"/>
        <scheme val="minor"/>
      </rPr>
      <t xml:space="preserve"> </t>
    </r>
  </si>
  <si>
    <t>AND</t>
  </si>
  <si>
    <r>
      <rPr>
        <b/>
        <i/>
        <sz val="14"/>
        <color theme="0" tint="-0.499984740745262"/>
        <rFont val="Calibri"/>
        <family val="2"/>
        <charset val="238"/>
        <scheme val="minor"/>
      </rPr>
      <t xml:space="preserve">31 - Strike price </t>
    </r>
    <r>
      <rPr>
        <b/>
        <sz val="14"/>
        <color theme="0" tint="-0.499984740745262"/>
        <rFont val="Calibri"/>
        <family val="2"/>
        <charset val="238"/>
        <scheme val="minor"/>
      </rPr>
      <t>could be saved in 1 of 5 elements</t>
    </r>
  </si>
  <si>
    <t>It is neccessary to test them all except for the DerInAt_SPrc_NoPric_Pdg because of XSD restrictions.</t>
  </si>
  <si>
    <t xml:space="preserve">"_" represent any single character. Apparently in-line option may have Strike price = 0. </t>
  </si>
  <si>
    <t>FIRDS_AS014_Calculation_result_fields</t>
  </si>
  <si>
    <t>Date of the first submitted record on this ISIN with a strike price equal to zero  (Field 31)</t>
  </si>
  <si>
    <t>FIRDS_AS015_Step_1</t>
  </si>
  <si>
    <t>FIRDS_AS015_Step_2</t>
  </si>
  <si>
    <r>
      <t xml:space="preserve">WHERE </t>
    </r>
    <r>
      <rPr>
        <i/>
        <sz val="14"/>
        <color theme="9" tint="-0.499984740745262"/>
        <rFont val="Calibri"/>
        <family val="2"/>
        <charset val="238"/>
        <scheme val="minor"/>
      </rPr>
      <t>FinInstrmGnlAttrbts_ClssfctnTp</t>
    </r>
    <r>
      <rPr>
        <i/>
        <sz val="14"/>
        <color theme="1"/>
        <rFont val="Calibri"/>
        <family val="2"/>
        <charset val="238"/>
        <scheme val="minor"/>
      </rPr>
      <t xml:space="preserve"> </t>
    </r>
    <r>
      <rPr>
        <sz val="14"/>
        <color theme="1"/>
        <rFont val="Calibri"/>
        <family val="2"/>
        <charset val="238"/>
        <scheme val="minor"/>
      </rPr>
      <t xml:space="preserve">NOT LIKE {"F*","S*","H*","I*","J*","K*","O*","RW*","RF*"} AND </t>
    </r>
  </si>
  <si>
    <r>
      <rPr>
        <i/>
        <sz val="14"/>
        <color theme="1"/>
        <rFont val="Calibri"/>
        <family val="2"/>
        <charset val="238"/>
        <scheme val="minor"/>
      </rPr>
      <t xml:space="preserve">             </t>
    </r>
    <r>
      <rPr>
        <i/>
        <sz val="14"/>
        <color theme="9" tint="-0.499984740745262"/>
        <rFont val="Calibri"/>
        <family val="2"/>
        <charset val="238"/>
        <scheme val="minor"/>
      </rPr>
      <t>Issr</t>
    </r>
    <r>
      <rPr>
        <i/>
        <sz val="14"/>
        <color theme="1"/>
        <rFont val="Calibri"/>
        <family val="2"/>
        <charset val="238"/>
        <scheme val="minor"/>
      </rPr>
      <t xml:space="preserve"> </t>
    </r>
    <r>
      <rPr>
        <sz val="14"/>
        <color theme="1"/>
        <rFont val="Calibri"/>
        <family val="2"/>
        <charset val="238"/>
        <scheme val="minor"/>
      </rPr>
      <t xml:space="preserve">= </t>
    </r>
    <r>
      <rPr>
        <i/>
        <sz val="14"/>
        <color theme="9" tint="-0.499984740745262"/>
        <rFont val="Calibri"/>
        <family val="2"/>
        <charset val="238"/>
        <scheme val="minor"/>
      </rPr>
      <t>MIC_LEI</t>
    </r>
  </si>
  <si>
    <t>CFI mentioned above are "non-derivatives".</t>
  </si>
  <si>
    <t>non-derivative instruments for which the issuer's LEI is the LEI of a TV</t>
  </si>
  <si>
    <t>FIRDS_AS015_Calculation_result_fields</t>
  </si>
  <si>
    <t>5 Issuer or operator of the trading venue identifier</t>
  </si>
  <si>
    <r>
      <t>5  - Issuer or operator of the trading venue identifier (</t>
    </r>
    <r>
      <rPr>
        <i/>
        <sz val="14"/>
        <color theme="9" tint="-0.499984740745262"/>
        <rFont val="Calibri"/>
        <family val="2"/>
        <charset val="238"/>
        <scheme val="minor"/>
      </rPr>
      <t>Issr</t>
    </r>
    <r>
      <rPr>
        <sz val="14"/>
        <color theme="1"/>
        <rFont val="Calibri"/>
        <family val="2"/>
        <charset val="238"/>
        <scheme val="minor"/>
      </rPr>
      <t>)</t>
    </r>
  </si>
  <si>
    <t>Name of the LEI of issuer declared</t>
  </si>
  <si>
    <t>""</t>
  </si>
  <si>
    <t>Date of the first submitted record on this ISIN with an inconsistent LEI</t>
  </si>
  <si>
    <t>FIRDS_AS016_Step_1</t>
  </si>
  <si>
    <t>FIRDS_AS016_Step_2</t>
  </si>
  <si>
    <r>
      <t>WHERE</t>
    </r>
    <r>
      <rPr>
        <i/>
        <sz val="14"/>
        <color theme="1"/>
        <rFont val="Calibri"/>
        <family val="2"/>
        <charset val="238"/>
        <scheme val="minor"/>
      </rPr>
      <t xml:space="preserve"> </t>
    </r>
    <r>
      <rPr>
        <i/>
        <sz val="14"/>
        <color theme="9" tint="-0.499984740745262"/>
        <rFont val="Calibri"/>
        <family val="2"/>
        <charset val="238"/>
        <scheme val="minor"/>
      </rPr>
      <t>FinInstrmGnlAttrbts_ClssfctnTp</t>
    </r>
    <r>
      <rPr>
        <i/>
        <sz val="14"/>
        <color theme="1"/>
        <rFont val="Calibri"/>
        <family val="2"/>
        <charset val="238"/>
        <scheme val="minor"/>
      </rPr>
      <t xml:space="preserve"> </t>
    </r>
    <r>
      <rPr>
        <sz val="14"/>
        <color theme="1"/>
        <rFont val="Calibri"/>
        <family val="2"/>
        <charset val="238"/>
        <scheme val="minor"/>
      </rPr>
      <t>NOT LIKE {</t>
    </r>
  </si>
  <si>
    <t>O__F__</t>
  </si>
  <si>
    <t>O__O__</t>
  </si>
  <si>
    <t>O__W__</t>
  </si>
  <si>
    <t>FFO___</t>
  </si>
  <si>
    <t>FFF___</t>
  </si>
  <si>
    <t>FFW___</t>
  </si>
  <si>
    <t>EY___G</t>
  </si>
  <si>
    <t>JEOXS_</t>
  </si>
  <si>
    <t>JEFXS_</t>
  </si>
  <si>
    <t>JEOXF_</t>
  </si>
  <si>
    <t>JEFXF_</t>
  </si>
  <si>
    <t>HTO___</t>
  </si>
  <si>
    <t>HTF___</t>
  </si>
  <si>
    <t>HTR___</t>
  </si>
  <si>
    <t>HTW___</t>
  </si>
  <si>
    <t>HEO___</t>
  </si>
  <si>
    <t>HEF___</t>
  </si>
  <si>
    <t>HER___</t>
  </si>
  <si>
    <t>HRR___</t>
  </si>
  <si>
    <t>HRF___</t>
  </si>
  <si>
    <t>HRO___</t>
  </si>
  <si>
    <t>HFR___</t>
  </si>
  <si>
    <t>HFF___} AND</t>
  </si>
  <si>
    <r>
      <t xml:space="preserve">            </t>
    </r>
    <r>
      <rPr>
        <i/>
        <sz val="14"/>
        <color theme="9" tint="-0.499984740745262"/>
        <rFont val="Calibri"/>
        <family val="2"/>
        <charset val="238"/>
        <scheme val="minor"/>
      </rPr>
      <t>DerInAt_UIn_Sngl_LEI</t>
    </r>
    <r>
      <rPr>
        <sz val="14"/>
        <color theme="1"/>
        <rFont val="Calibri"/>
        <family val="2"/>
        <charset val="238"/>
        <scheme val="minor"/>
      </rPr>
      <t xml:space="preserve"> = </t>
    </r>
    <r>
      <rPr>
        <i/>
        <sz val="14"/>
        <color theme="9" tint="-0.499984740745262"/>
        <rFont val="Calibri"/>
        <family val="2"/>
        <charset val="238"/>
        <scheme val="minor"/>
      </rPr>
      <t>MIC_LEI</t>
    </r>
  </si>
  <si>
    <t>"_" represent any single character. CFI mentioned above are "derivatives on derivative " so it means, that underlying instrument is derivate.</t>
  </si>
  <si>
    <t>CFI is not avalible for underlying instrument, so test is on CFIs which are not supposed to have underlying instrument</t>
  </si>
  <si>
    <t>FIRDS_AS016_Calculation_result_fields</t>
  </si>
  <si>
    <t>26 Underlying Instrument code</t>
  </si>
  <si>
    <r>
      <t>26-Underlying Instrument code (</t>
    </r>
    <r>
      <rPr>
        <i/>
        <sz val="14"/>
        <color theme="9" tint="-0.499984740745262"/>
        <rFont val="Calibri"/>
        <family val="2"/>
        <charset val="238"/>
        <scheme val="minor"/>
      </rPr>
      <t>DerInAt_UIn_Sngl_Ix_ISIN</t>
    </r>
    <r>
      <rPr>
        <sz val="14"/>
        <color theme="1"/>
        <rFont val="Calibri"/>
        <family val="2"/>
        <charset val="238"/>
        <scheme val="minor"/>
      </rPr>
      <t>)</t>
    </r>
  </si>
  <si>
    <t>27 Underlying Issuer</t>
  </si>
  <si>
    <r>
      <t>27  - Underlying Issuer (</t>
    </r>
    <r>
      <rPr>
        <i/>
        <sz val="14"/>
        <color theme="9" tint="-0.499984740745262"/>
        <rFont val="Calibri"/>
        <family val="2"/>
        <charset val="238"/>
        <scheme val="minor"/>
      </rPr>
      <t>DerInAt_UIn_Sngl_LEI</t>
    </r>
    <r>
      <rPr>
        <sz val="14"/>
        <color theme="1"/>
        <rFont val="Calibri"/>
        <family val="2"/>
        <charset val="238"/>
        <scheme val="minor"/>
      </rPr>
      <t>)</t>
    </r>
  </si>
  <si>
    <t>Field_8</t>
  </si>
  <si>
    <t>FIRDS_AS017_Step_1</t>
  </si>
  <si>
    <t>FIRDS_AS017_Step_2</t>
  </si>
  <si>
    <r>
      <t xml:space="preserve">WHERE </t>
    </r>
    <r>
      <rPr>
        <i/>
        <sz val="14"/>
        <color theme="1"/>
        <rFont val="Calibri"/>
        <family val="2"/>
        <charset val="238"/>
        <scheme val="minor"/>
      </rPr>
      <t/>
    </r>
  </si>
  <si>
    <r>
      <t>(LENGHT(</t>
    </r>
    <r>
      <rPr>
        <i/>
        <sz val="14"/>
        <color theme="9" tint="-0.499984740745262"/>
        <rFont val="Calibri"/>
        <family val="2"/>
        <charset val="238"/>
        <scheme val="minor"/>
      </rPr>
      <t>DebInAt_IntRat_Fltg_RRt_Nm</t>
    </r>
    <r>
      <rPr>
        <sz val="14"/>
        <color theme="1"/>
        <rFont val="Calibri"/>
        <family val="2"/>
        <charset val="238"/>
        <scheme val="minor"/>
      </rPr>
      <t>) = 12 AND SUBSTRING(</t>
    </r>
    <r>
      <rPr>
        <i/>
        <sz val="14"/>
        <color theme="9" tint="-0.499984740745262"/>
        <rFont val="Calibri"/>
        <family val="2"/>
        <charset val="238"/>
        <scheme val="minor"/>
      </rPr>
      <t>DebInAt_IntRat_Fltg_RRt_Nm</t>
    </r>
    <r>
      <rPr>
        <sz val="14"/>
        <color theme="1"/>
        <rFont val="Calibri"/>
        <family val="2"/>
        <charset val="238"/>
        <scheme val="minor"/>
      </rPr>
      <t>, 1, 2) is letter AND SUBSTR(</t>
    </r>
    <r>
      <rPr>
        <i/>
        <sz val="14"/>
        <color theme="9" tint="-0.499984740745262"/>
        <rFont val="Calibri"/>
        <family val="2"/>
        <charset val="238"/>
        <scheme val="minor"/>
      </rPr>
      <t>DebInAt_IntRat_Fltg_RRt_Nm</t>
    </r>
    <r>
      <rPr>
        <sz val="14"/>
        <color theme="1"/>
        <rFont val="Calibri"/>
        <family val="2"/>
        <charset val="238"/>
        <scheme val="minor"/>
      </rPr>
      <t>, 12, 1) is number)</t>
    </r>
  </si>
  <si>
    <t>OR</t>
  </si>
  <si>
    <r>
      <t>UPPER (</t>
    </r>
    <r>
      <rPr>
        <i/>
        <sz val="14"/>
        <color rgb="FF974706"/>
        <rFont val="Calibri"/>
        <family val="2"/>
        <charset val="238"/>
        <scheme val="minor"/>
      </rPr>
      <t>DEBINAT_INTRAT_FLTG_RRT_NM</t>
    </r>
    <r>
      <rPr>
        <sz val="14"/>
        <color rgb="FF000000"/>
        <rFont val="Calibri"/>
        <family val="2"/>
        <charset val="238"/>
        <scheme val="minor"/>
      </rPr>
      <t>) LIKE '%W%I%B%O%' OR</t>
    </r>
  </si>
  <si>
    <r>
      <t>UPPER (</t>
    </r>
    <r>
      <rPr>
        <i/>
        <sz val="14"/>
        <color rgb="FF974706"/>
        <rFont val="Calibri"/>
        <family val="2"/>
        <charset val="238"/>
        <scheme val="minor"/>
      </rPr>
      <t>DEBINAT_INTRAT_FLTG_RRT_NM</t>
    </r>
    <r>
      <rPr>
        <sz val="14"/>
        <color rgb="FF000000"/>
        <rFont val="Calibri"/>
        <family val="2"/>
        <charset val="238"/>
        <scheme val="minor"/>
      </rPr>
      <t>)LIKE '%T%R%E%A%' OR</t>
    </r>
  </si>
  <si>
    <r>
      <t>UPPER (</t>
    </r>
    <r>
      <rPr>
        <i/>
        <sz val="14"/>
        <color rgb="FF974706"/>
        <rFont val="Calibri"/>
        <family val="2"/>
        <charset val="238"/>
        <scheme val="minor"/>
      </rPr>
      <t>DEBINAT_INTRAT_FLTG_RRT_NM</t>
    </r>
    <r>
      <rPr>
        <sz val="14"/>
        <color rgb="FF000000"/>
        <rFont val="Calibri"/>
        <family val="2"/>
        <charset val="238"/>
        <scheme val="minor"/>
      </rPr>
      <t>)</t>
    </r>
    <r>
      <rPr>
        <i/>
        <sz val="14"/>
        <color rgb="FF974706"/>
        <rFont val="Calibri"/>
        <family val="2"/>
        <charset val="238"/>
        <scheme val="minor"/>
      </rPr>
      <t xml:space="preserve"> </t>
    </r>
    <r>
      <rPr>
        <sz val="14"/>
        <color rgb="FF000000"/>
        <rFont val="Calibri"/>
        <family val="2"/>
        <charset val="238"/>
        <scheme val="minor"/>
      </rPr>
      <t>LIKE '%T%I%B%O%' OR</t>
    </r>
  </si>
  <si>
    <r>
      <t>UPPER (</t>
    </r>
    <r>
      <rPr>
        <i/>
        <sz val="14"/>
        <color rgb="FF974706"/>
        <rFont val="Calibri"/>
        <family val="2"/>
        <charset val="238"/>
        <scheme val="minor"/>
      </rPr>
      <t>DEBINAT_INTRAT_FLTG_RRT_NM</t>
    </r>
    <r>
      <rPr>
        <sz val="14"/>
        <color rgb="FF000000"/>
        <rFont val="Calibri"/>
        <family val="2"/>
        <charset val="238"/>
        <scheme val="minor"/>
      </rPr>
      <t>) LIKE '%T%L%B%O%' OR</t>
    </r>
  </si>
  <si>
    <r>
      <t>UPPER (</t>
    </r>
    <r>
      <rPr>
        <i/>
        <sz val="14"/>
        <color rgb="FF974706"/>
        <rFont val="Calibri"/>
        <family val="2"/>
        <charset val="238"/>
        <scheme val="minor"/>
      </rPr>
      <t>DEBINAT_INTRAT_FLTG_RRT_NM</t>
    </r>
    <r>
      <rPr>
        <sz val="14"/>
        <color rgb="FF000000"/>
        <rFont val="Calibri"/>
        <family val="2"/>
        <charset val="238"/>
        <scheme val="minor"/>
      </rPr>
      <t>) LIKE '%S%W%A%P%' OR</t>
    </r>
  </si>
  <si>
    <r>
      <t>UPPER (</t>
    </r>
    <r>
      <rPr>
        <i/>
        <sz val="14"/>
        <color rgb="FF974706"/>
        <rFont val="Calibri"/>
        <family val="2"/>
        <charset val="238"/>
        <scheme val="minor"/>
      </rPr>
      <t>DEBINAT_INTRAT_FLTG_RRT_NM</t>
    </r>
    <r>
      <rPr>
        <sz val="14"/>
        <color rgb="FF000000"/>
        <rFont val="Calibri"/>
        <family val="2"/>
        <charset val="238"/>
        <scheme val="minor"/>
      </rPr>
      <t>) LIKE '%S%T%B%O%' OR</t>
    </r>
  </si>
  <si>
    <r>
      <t>UPPER (</t>
    </r>
    <r>
      <rPr>
        <i/>
        <sz val="14"/>
        <color rgb="FF974706"/>
        <rFont val="Calibri"/>
        <family val="2"/>
        <charset val="238"/>
        <scheme val="minor"/>
      </rPr>
      <t>DEBINAT_INTRAT_FLTG_RRT_NM</t>
    </r>
    <r>
      <rPr>
        <sz val="14"/>
        <color rgb="FF000000"/>
        <rFont val="Calibri"/>
        <family val="2"/>
        <charset val="238"/>
        <scheme val="minor"/>
      </rPr>
      <t>) LIKE '%P%R%B%O%' OR</t>
    </r>
  </si>
  <si>
    <r>
      <t>UPPER (</t>
    </r>
    <r>
      <rPr>
        <i/>
        <sz val="14"/>
        <color rgb="FF974706"/>
        <rFont val="Calibri"/>
        <family val="2"/>
        <charset val="238"/>
        <scheme val="minor"/>
      </rPr>
      <t>DEBINAT_INTRAT_FLTG_RRT_NM</t>
    </r>
    <r>
      <rPr>
        <sz val="14"/>
        <color rgb="FF000000"/>
        <rFont val="Calibri"/>
        <family val="2"/>
        <charset val="238"/>
        <scheme val="minor"/>
      </rPr>
      <t>) LIKE '%P%F%A%N%' OR</t>
    </r>
  </si>
  <si>
    <r>
      <t>UPPER (</t>
    </r>
    <r>
      <rPr>
        <i/>
        <sz val="14"/>
        <color rgb="FF974706"/>
        <rFont val="Calibri"/>
        <family val="2"/>
        <charset val="238"/>
        <scheme val="minor"/>
      </rPr>
      <t>DEBINAT_INTRAT_FLTG_RRT_NM</t>
    </r>
    <r>
      <rPr>
        <sz val="14"/>
        <color rgb="FF000000"/>
        <rFont val="Calibri"/>
        <family val="2"/>
        <charset val="238"/>
        <scheme val="minor"/>
      </rPr>
      <t>) LIKE '%N%I%B%O%' OR</t>
    </r>
  </si>
  <si>
    <r>
      <t>UPPER (</t>
    </r>
    <r>
      <rPr>
        <i/>
        <sz val="14"/>
        <color rgb="FF974706"/>
        <rFont val="Calibri"/>
        <family val="2"/>
        <charset val="238"/>
        <scheme val="minor"/>
      </rPr>
      <t>DEBINAT_INTRAT_FLTG_RRT_NM</t>
    </r>
    <r>
      <rPr>
        <sz val="14"/>
        <color rgb="FF000000"/>
        <rFont val="Calibri"/>
        <family val="2"/>
        <charset val="238"/>
        <scheme val="minor"/>
      </rPr>
      <t>) LIKE '%M%A%A%A%' OR</t>
    </r>
  </si>
  <si>
    <r>
      <t>UPPER (</t>
    </r>
    <r>
      <rPr>
        <i/>
        <sz val="14"/>
        <color rgb="FF974706"/>
        <rFont val="Calibri"/>
        <family val="2"/>
        <charset val="238"/>
        <scheme val="minor"/>
      </rPr>
      <t>DEBINAT_INTRAT_FLTG_RRT_NM</t>
    </r>
    <r>
      <rPr>
        <sz val="14"/>
        <color rgb="FF000000"/>
        <rFont val="Calibri"/>
        <family val="2"/>
        <charset val="238"/>
        <scheme val="minor"/>
      </rPr>
      <t>) LIKE '%M%O%S%P%' OR</t>
    </r>
  </si>
  <si>
    <r>
      <t>UPPER (</t>
    </r>
    <r>
      <rPr>
        <i/>
        <sz val="14"/>
        <color rgb="FF974706"/>
        <rFont val="Calibri"/>
        <family val="2"/>
        <charset val="238"/>
        <scheme val="minor"/>
      </rPr>
      <t>DEBINAT_INTRAT_FLTG_RRT_NM</t>
    </r>
    <r>
      <rPr>
        <sz val="14"/>
        <color rgb="FF000000"/>
        <rFont val="Calibri"/>
        <family val="2"/>
        <charset val="238"/>
        <scheme val="minor"/>
      </rPr>
      <t>) LIKE '%L%I%B%O%' OR</t>
    </r>
  </si>
  <si>
    <r>
      <t>UPPER (</t>
    </r>
    <r>
      <rPr>
        <i/>
        <sz val="14"/>
        <color rgb="FF974706"/>
        <rFont val="Calibri"/>
        <family val="2"/>
        <charset val="238"/>
        <scheme val="minor"/>
      </rPr>
      <t>DEBINAT_INTRAT_FLTG_RRT_NM</t>
    </r>
    <r>
      <rPr>
        <sz val="14"/>
        <color rgb="FF000000"/>
        <rFont val="Calibri"/>
        <family val="2"/>
        <charset val="238"/>
        <scheme val="minor"/>
      </rPr>
      <t>) LIKE '%L%I%B%I%' OR</t>
    </r>
  </si>
  <si>
    <r>
      <t>UPPER (</t>
    </r>
    <r>
      <rPr>
        <i/>
        <sz val="14"/>
        <color rgb="FF974706"/>
        <rFont val="Calibri"/>
        <family val="2"/>
        <charset val="238"/>
        <scheme val="minor"/>
      </rPr>
      <t>DEBINAT_INTRAT_FLTG_RRT_NM</t>
    </r>
    <r>
      <rPr>
        <sz val="14"/>
        <color rgb="FF000000"/>
        <rFont val="Calibri"/>
        <family val="2"/>
        <charset val="238"/>
        <scheme val="minor"/>
      </rPr>
      <t>) LIKE '%J%I%B%A%' OR</t>
    </r>
  </si>
  <si>
    <r>
      <t>UPPER (</t>
    </r>
    <r>
      <rPr>
        <i/>
        <sz val="14"/>
        <color rgb="FF974706"/>
        <rFont val="Calibri"/>
        <family val="2"/>
        <charset val="238"/>
        <scheme val="minor"/>
      </rPr>
      <t>DEBINAT_INTRAT_FLTG_RRT_NM</t>
    </r>
    <r>
      <rPr>
        <sz val="14"/>
        <color rgb="FF000000"/>
        <rFont val="Calibri"/>
        <family val="2"/>
        <charset val="238"/>
        <scheme val="minor"/>
      </rPr>
      <t>) LIKE '%I%S%D%A%' OR</t>
    </r>
  </si>
  <si>
    <r>
      <t>UPPER (</t>
    </r>
    <r>
      <rPr>
        <i/>
        <sz val="14"/>
        <color rgb="FF974706"/>
        <rFont val="Calibri"/>
        <family val="2"/>
        <charset val="238"/>
        <scheme val="minor"/>
      </rPr>
      <t>DEBINAT_INTRAT_FLTG_RRT_NM</t>
    </r>
    <r>
      <rPr>
        <sz val="14"/>
        <color rgb="FF000000"/>
        <rFont val="Calibri"/>
        <family val="2"/>
        <charset val="238"/>
        <scheme val="minor"/>
      </rPr>
      <t>) LIKE '%G%C%F%R%' OR</t>
    </r>
  </si>
  <si>
    <r>
      <t>UPPER (</t>
    </r>
    <r>
      <rPr>
        <i/>
        <sz val="14"/>
        <color rgb="FF974706"/>
        <rFont val="Calibri"/>
        <family val="2"/>
        <charset val="238"/>
        <scheme val="minor"/>
      </rPr>
      <t>DEBINAT_INTRAT_FLTG_RRT_NM</t>
    </r>
    <r>
      <rPr>
        <sz val="14"/>
        <color rgb="FF000000"/>
        <rFont val="Calibri"/>
        <family val="2"/>
        <charset val="238"/>
        <scheme val="minor"/>
      </rPr>
      <t>) LIKE '%F%U%S%W%' OR</t>
    </r>
  </si>
  <si>
    <r>
      <t>UPPER (</t>
    </r>
    <r>
      <rPr>
        <i/>
        <sz val="14"/>
        <color rgb="FF974706"/>
        <rFont val="Calibri"/>
        <family val="2"/>
        <charset val="238"/>
        <scheme val="minor"/>
      </rPr>
      <t>DEBINAT_INTRAT_FLTG_RRT_NM</t>
    </r>
    <r>
      <rPr>
        <sz val="14"/>
        <color rgb="FF000000"/>
        <rFont val="Calibri"/>
        <family val="2"/>
        <charset val="238"/>
        <scheme val="minor"/>
      </rPr>
      <t>) LIKE '%E%U%C%H%' OR</t>
    </r>
  </si>
  <si>
    <r>
      <t>UPPER (</t>
    </r>
    <r>
      <rPr>
        <i/>
        <sz val="14"/>
        <color rgb="FF974706"/>
        <rFont val="Calibri"/>
        <family val="2"/>
        <charset val="238"/>
        <scheme val="minor"/>
      </rPr>
      <t>DEBINAT_INTRAT_FLTG_RRT_NM</t>
    </r>
    <r>
      <rPr>
        <sz val="14"/>
        <color rgb="FF000000"/>
        <rFont val="Calibri"/>
        <family val="2"/>
        <charset val="238"/>
        <scheme val="minor"/>
      </rPr>
      <t>) LIKE '%E%U%U%S%' OR</t>
    </r>
  </si>
  <si>
    <r>
      <t>UPPER (</t>
    </r>
    <r>
      <rPr>
        <i/>
        <sz val="14"/>
        <color rgb="FF974706"/>
        <rFont val="Calibri"/>
        <family val="2"/>
        <charset val="238"/>
        <scheme val="minor"/>
      </rPr>
      <t>DEBINAT_INTRAT_FLTG_RRT_NM</t>
    </r>
    <r>
      <rPr>
        <sz val="14"/>
        <color rgb="FF000000"/>
        <rFont val="Calibri"/>
        <family val="2"/>
        <charset val="238"/>
        <scheme val="minor"/>
      </rPr>
      <t>) LIKE '%E%U%R%I%' OR</t>
    </r>
  </si>
  <si>
    <r>
      <t>UPPER (</t>
    </r>
    <r>
      <rPr>
        <i/>
        <sz val="14"/>
        <color rgb="FF974706"/>
        <rFont val="Calibri"/>
        <family val="2"/>
        <charset val="238"/>
        <scheme val="minor"/>
      </rPr>
      <t>DEBINAT_INTRAT_FLTG_RRT_NM</t>
    </r>
    <r>
      <rPr>
        <sz val="14"/>
        <color rgb="FF000000"/>
        <rFont val="Calibri"/>
        <family val="2"/>
        <charset val="238"/>
        <scheme val="minor"/>
      </rPr>
      <t>) LIKE '%E%O%N%S%' OR</t>
    </r>
  </si>
  <si>
    <r>
      <t>UPPER (</t>
    </r>
    <r>
      <rPr>
        <i/>
        <sz val="14"/>
        <color rgb="FF974706"/>
        <rFont val="Calibri"/>
        <family val="2"/>
        <charset val="238"/>
        <scheme val="minor"/>
      </rPr>
      <t>DEBINAT_INTRAT_FLTG_RRT_NM</t>
    </r>
    <r>
      <rPr>
        <sz val="14"/>
        <color rgb="FF000000"/>
        <rFont val="Calibri"/>
        <family val="2"/>
        <charset val="238"/>
        <scheme val="minor"/>
      </rPr>
      <t>) LIKE '%E%O%N%A%' OR</t>
    </r>
  </si>
  <si>
    <r>
      <t>UPPER (</t>
    </r>
    <r>
      <rPr>
        <i/>
        <sz val="14"/>
        <color rgb="FF974706"/>
        <rFont val="Calibri"/>
        <family val="2"/>
        <charset val="238"/>
        <scheme val="minor"/>
      </rPr>
      <t>DEBINAT_INTRAT_FLTG_RRT_NM</t>
    </r>
    <r>
      <rPr>
        <sz val="14"/>
        <color rgb="FF000000"/>
        <rFont val="Calibri"/>
        <family val="2"/>
        <charset val="238"/>
        <scheme val="minor"/>
      </rPr>
      <t>) LIKE '%C%I%B%O%' OR</t>
    </r>
  </si>
  <si>
    <r>
      <t>UPPER (</t>
    </r>
    <r>
      <rPr>
        <i/>
        <sz val="14"/>
        <color rgb="FF974706"/>
        <rFont val="Calibri"/>
        <family val="2"/>
        <charset val="238"/>
        <scheme val="minor"/>
      </rPr>
      <t>DEBINAT_INTRAT_FLTG_RRT_NM</t>
    </r>
    <r>
      <rPr>
        <sz val="14"/>
        <color rgb="FF000000"/>
        <rFont val="Calibri"/>
        <family val="2"/>
        <charset val="238"/>
        <scheme val="minor"/>
      </rPr>
      <t>) LIKE '%C%D%O%R%' OR</t>
    </r>
  </si>
  <si>
    <r>
      <t>UPPER (</t>
    </r>
    <r>
      <rPr>
        <i/>
        <sz val="14"/>
        <color rgb="FF974706"/>
        <rFont val="Calibri"/>
        <family val="2"/>
        <charset val="238"/>
        <scheme val="minor"/>
      </rPr>
      <t>DEBINAT_INTRAT_FLTG_RRT_NM</t>
    </r>
    <r>
      <rPr>
        <sz val="14"/>
        <color rgb="FF000000"/>
        <rFont val="Calibri"/>
        <family val="2"/>
        <charset val="238"/>
        <scheme val="minor"/>
      </rPr>
      <t>) LIKE '%B%U%B%O%' OR</t>
    </r>
  </si>
  <si>
    <r>
      <t>UPPER (</t>
    </r>
    <r>
      <rPr>
        <i/>
        <sz val="14"/>
        <color rgb="FF974706"/>
        <rFont val="Calibri"/>
        <family val="2"/>
        <charset val="238"/>
        <scheme val="minor"/>
      </rPr>
      <t>DEBINAT_INTRAT_FLTG_RRT_NM</t>
    </r>
    <r>
      <rPr>
        <sz val="14"/>
        <color rgb="FF000000"/>
        <rFont val="Calibri"/>
        <family val="2"/>
        <charset val="238"/>
        <scheme val="minor"/>
      </rPr>
      <t xml:space="preserve">) LIKE '%B%B%S%W%' </t>
    </r>
  </si>
  <si>
    <t>Search wheter in element "Nm" is popolulated by value which should be populated in element "ISIN" or "Idx".</t>
  </si>
  <si>
    <t>FIRDS_AS017_Calculation_result_fields</t>
  </si>
  <si>
    <t>20 Name of the index/benchmark of a floating rate bond</t>
  </si>
  <si>
    <r>
      <t>20  - Name of the index/benchmark of a floating rate bond (</t>
    </r>
    <r>
      <rPr>
        <i/>
        <sz val="14"/>
        <color theme="9" tint="-0.499984740745262"/>
        <rFont val="Calibri"/>
        <family val="2"/>
        <charset val="238"/>
        <scheme val="minor"/>
      </rPr>
      <t>DebInAt_IntRat_Fltg_RRt_Nm</t>
    </r>
    <r>
      <rPr>
        <sz val="14"/>
        <color theme="1"/>
        <rFont val="Calibri"/>
        <family val="2"/>
        <charset val="238"/>
        <scheme val="minor"/>
      </rPr>
      <t>)</t>
    </r>
  </si>
  <si>
    <t>Date of the first submitted record on this ISIN with an incorrect use of index name field</t>
  </si>
  <si>
    <t>FIRDS_AS018_Step_1</t>
  </si>
  <si>
    <t>FIRDS_AS018_Step_2</t>
  </si>
  <si>
    <r>
      <t>WHERE</t>
    </r>
    <r>
      <rPr>
        <sz val="14"/>
        <color theme="1"/>
        <rFont val="Calibri"/>
        <family val="2"/>
        <charset val="238"/>
        <scheme val="minor"/>
      </rPr>
      <t>:</t>
    </r>
  </si>
  <si>
    <r>
      <t>((LENGHT(</t>
    </r>
    <r>
      <rPr>
        <i/>
        <sz val="14"/>
        <color theme="9" tint="-0.499984740745262"/>
        <rFont val="Calibri"/>
        <family val="2"/>
        <charset val="238"/>
        <scheme val="minor"/>
      </rPr>
      <t>DerInAt_UIn_Sngl_Ix_Nm_RRt_Nm</t>
    </r>
    <r>
      <rPr>
        <sz val="14"/>
        <color theme="1"/>
        <rFont val="Calibri"/>
        <family val="2"/>
        <charset val="238"/>
        <scheme val="minor"/>
      </rPr>
      <t>) = 12 AND SUBSTRING(</t>
    </r>
    <r>
      <rPr>
        <i/>
        <sz val="14"/>
        <color theme="9" tint="-0.499984740745262"/>
        <rFont val="Calibri"/>
        <family val="2"/>
        <charset val="238"/>
        <scheme val="minor"/>
      </rPr>
      <t>DerInAt_UIn_Sngl_Ix_Nm_RRt_Nm,</t>
    </r>
    <r>
      <rPr>
        <sz val="14"/>
        <color theme="1"/>
        <rFont val="Calibri"/>
        <family val="2"/>
        <charset val="238"/>
        <scheme val="minor"/>
      </rPr>
      <t xml:space="preserve"> 1, 2) is letter AND SUBSTR(</t>
    </r>
    <r>
      <rPr>
        <i/>
        <sz val="14"/>
        <color theme="9" tint="-0.499984740745262"/>
        <rFont val="Calibri"/>
        <family val="2"/>
        <charset val="238"/>
        <scheme val="minor"/>
      </rPr>
      <t>DerInAt_UIn_Sngl_Ix_Nm_RRt_Nm</t>
    </r>
    <r>
      <rPr>
        <sz val="14"/>
        <color theme="1"/>
        <rFont val="Calibri"/>
        <family val="2"/>
        <charset val="238"/>
        <scheme val="minor"/>
      </rPr>
      <t>, 12, 1) is number)</t>
    </r>
  </si>
  <si>
    <r>
      <t>UPPER (</t>
    </r>
    <r>
      <rPr>
        <i/>
        <sz val="14"/>
        <color rgb="FF974706"/>
        <rFont val="Calibri"/>
        <family val="2"/>
        <charset val="238"/>
        <scheme val="minor"/>
      </rPr>
      <t>DERINAT_UIN_SNGL_IX_NM_RRT_NM</t>
    </r>
    <r>
      <rPr>
        <sz val="14"/>
        <color rgb="FF000000"/>
        <rFont val="Calibri"/>
        <family val="2"/>
        <charset val="238"/>
        <scheme val="minor"/>
      </rPr>
      <t>) LIKE '%W%I%B%O%' OR</t>
    </r>
  </si>
  <si>
    <r>
      <t>UPPER (</t>
    </r>
    <r>
      <rPr>
        <i/>
        <sz val="14"/>
        <color rgb="FF974706"/>
        <rFont val="Calibri"/>
        <family val="2"/>
        <charset val="238"/>
        <scheme val="minor"/>
      </rPr>
      <t>DERINAT_UIN_SNGL_IX_NM_RRT_NM</t>
    </r>
    <r>
      <rPr>
        <sz val="14"/>
        <color rgb="FF000000"/>
        <rFont val="Calibri"/>
        <family val="2"/>
        <charset val="238"/>
        <scheme val="minor"/>
      </rPr>
      <t>)LIKE '%T%R%E%A%' OR</t>
    </r>
  </si>
  <si>
    <r>
      <t>UPPER (</t>
    </r>
    <r>
      <rPr>
        <i/>
        <sz val="14"/>
        <color rgb="FF974706"/>
        <rFont val="Calibri"/>
        <family val="2"/>
        <charset val="238"/>
        <scheme val="minor"/>
      </rPr>
      <t>DERINAT_UIN_SNGL_IX_NM_RRT_NM</t>
    </r>
    <r>
      <rPr>
        <sz val="14"/>
        <color rgb="FF000000"/>
        <rFont val="Calibri"/>
        <family val="2"/>
        <charset val="238"/>
        <scheme val="minor"/>
      </rPr>
      <t>)</t>
    </r>
    <r>
      <rPr>
        <i/>
        <sz val="14"/>
        <color rgb="FF974706"/>
        <rFont val="Calibri"/>
        <family val="2"/>
        <charset val="238"/>
        <scheme val="minor"/>
      </rPr>
      <t xml:space="preserve"> </t>
    </r>
    <r>
      <rPr>
        <sz val="14"/>
        <color rgb="FF000000"/>
        <rFont val="Calibri"/>
        <family val="2"/>
        <charset val="238"/>
        <scheme val="minor"/>
      </rPr>
      <t>LIKE '%T%I%B%O%' OR</t>
    </r>
  </si>
  <si>
    <r>
      <t>UPPER (</t>
    </r>
    <r>
      <rPr>
        <i/>
        <sz val="14"/>
        <color rgb="FF974706"/>
        <rFont val="Calibri"/>
        <family val="2"/>
        <charset val="238"/>
        <scheme val="minor"/>
      </rPr>
      <t>DERINAT_UIN_SNGL_IX_NM_RRT_NM</t>
    </r>
    <r>
      <rPr>
        <sz val="14"/>
        <color rgb="FF000000"/>
        <rFont val="Calibri"/>
        <family val="2"/>
        <charset val="238"/>
        <scheme val="minor"/>
      </rPr>
      <t>) LIKE '%T%L%B%O%' OR</t>
    </r>
  </si>
  <si>
    <r>
      <t>UPPER (</t>
    </r>
    <r>
      <rPr>
        <i/>
        <sz val="14"/>
        <color rgb="FF974706"/>
        <rFont val="Calibri"/>
        <family val="2"/>
        <charset val="238"/>
        <scheme val="minor"/>
      </rPr>
      <t>DERINAT_UIN_SNGL_IX_NM_RRT_NM</t>
    </r>
    <r>
      <rPr>
        <sz val="14"/>
        <color rgb="FF000000"/>
        <rFont val="Calibri"/>
        <family val="2"/>
        <charset val="238"/>
        <scheme val="minor"/>
      </rPr>
      <t>) LIKE '%S%W%A%P%' OR</t>
    </r>
  </si>
  <si>
    <r>
      <t>UPPER (</t>
    </r>
    <r>
      <rPr>
        <i/>
        <sz val="14"/>
        <color rgb="FF974706"/>
        <rFont val="Calibri"/>
        <family val="2"/>
        <charset val="238"/>
        <scheme val="minor"/>
      </rPr>
      <t>DERINAT_UIN_SNGL_IX_NM_RRT_NM</t>
    </r>
    <r>
      <rPr>
        <sz val="14"/>
        <color rgb="FF000000"/>
        <rFont val="Calibri"/>
        <family val="2"/>
        <charset val="238"/>
        <scheme val="minor"/>
      </rPr>
      <t>) LIKE '%S%T%B%O%' OR</t>
    </r>
  </si>
  <si>
    <r>
      <t>UPPER (</t>
    </r>
    <r>
      <rPr>
        <i/>
        <sz val="14"/>
        <color rgb="FF974706"/>
        <rFont val="Calibri"/>
        <family val="2"/>
        <charset val="238"/>
        <scheme val="minor"/>
      </rPr>
      <t>DERINAT_UIN_SNGL_IX_NM_RRT_NM</t>
    </r>
    <r>
      <rPr>
        <sz val="14"/>
        <color rgb="FF000000"/>
        <rFont val="Calibri"/>
        <family val="2"/>
        <charset val="238"/>
        <scheme val="minor"/>
      </rPr>
      <t>) LIKE '%P%R%B%O%' OR</t>
    </r>
  </si>
  <si>
    <r>
      <t>UPPER (</t>
    </r>
    <r>
      <rPr>
        <i/>
        <sz val="14"/>
        <color rgb="FF974706"/>
        <rFont val="Calibri"/>
        <family val="2"/>
        <charset val="238"/>
        <scheme val="minor"/>
      </rPr>
      <t>DERINAT_UIN_SNGL_IX_NM_RRT_NM</t>
    </r>
    <r>
      <rPr>
        <sz val="14"/>
        <color rgb="FF000000"/>
        <rFont val="Calibri"/>
        <family val="2"/>
        <charset val="238"/>
        <scheme val="minor"/>
      </rPr>
      <t>) LIKE '%P%F%A%N%' OR</t>
    </r>
  </si>
  <si>
    <r>
      <t>UPPER (</t>
    </r>
    <r>
      <rPr>
        <i/>
        <sz val="14"/>
        <color rgb="FF974706"/>
        <rFont val="Calibri"/>
        <family val="2"/>
        <charset val="238"/>
        <scheme val="minor"/>
      </rPr>
      <t>DERINAT_UIN_SNGL_IX_NM_RRT_NM</t>
    </r>
    <r>
      <rPr>
        <sz val="14"/>
        <color rgb="FF000000"/>
        <rFont val="Calibri"/>
        <family val="2"/>
        <charset val="238"/>
        <scheme val="minor"/>
      </rPr>
      <t>) LIKE '%N%I%B%O%' OR</t>
    </r>
  </si>
  <si>
    <r>
      <t>UPPER (</t>
    </r>
    <r>
      <rPr>
        <i/>
        <sz val="14"/>
        <color rgb="FF974706"/>
        <rFont val="Calibri"/>
        <family val="2"/>
        <charset val="238"/>
        <scheme val="minor"/>
      </rPr>
      <t>DERINAT_UIN_SNGL_IX_NM_RRT_NM</t>
    </r>
    <r>
      <rPr>
        <sz val="14"/>
        <color rgb="FF000000"/>
        <rFont val="Calibri"/>
        <family val="2"/>
        <charset val="238"/>
        <scheme val="minor"/>
      </rPr>
      <t>) LIKE '%M%A%A%A%' OR</t>
    </r>
  </si>
  <si>
    <r>
      <t>UPPER (</t>
    </r>
    <r>
      <rPr>
        <i/>
        <sz val="14"/>
        <color rgb="FF974706"/>
        <rFont val="Calibri"/>
        <family val="2"/>
        <charset val="238"/>
        <scheme val="minor"/>
      </rPr>
      <t>DERINAT_UIN_SNGL_IX_NM_RRT_NM</t>
    </r>
    <r>
      <rPr>
        <sz val="14"/>
        <color rgb="FF000000"/>
        <rFont val="Calibri"/>
        <family val="2"/>
        <charset val="238"/>
        <scheme val="minor"/>
      </rPr>
      <t>) LIKE '%M%O%S%P%' OR</t>
    </r>
  </si>
  <si>
    <r>
      <t>UPPER (</t>
    </r>
    <r>
      <rPr>
        <i/>
        <sz val="14"/>
        <color rgb="FF974706"/>
        <rFont val="Calibri"/>
        <family val="2"/>
        <charset val="238"/>
        <scheme val="minor"/>
      </rPr>
      <t>DERINAT_UIN_SNGL_IX_NM_RRT_NM</t>
    </r>
    <r>
      <rPr>
        <sz val="14"/>
        <color rgb="FF000000"/>
        <rFont val="Calibri"/>
        <family val="2"/>
        <charset val="238"/>
        <scheme val="minor"/>
      </rPr>
      <t>) LIKE '%L%I%B%O%' OR</t>
    </r>
  </si>
  <si>
    <r>
      <t>UPPER (</t>
    </r>
    <r>
      <rPr>
        <i/>
        <sz val="14"/>
        <color rgb="FF974706"/>
        <rFont val="Calibri"/>
        <family val="2"/>
        <charset val="238"/>
        <scheme val="minor"/>
      </rPr>
      <t>DERINAT_UIN_SNGL_IX_NM_RRT_NM</t>
    </r>
    <r>
      <rPr>
        <sz val="14"/>
        <color rgb="FF000000"/>
        <rFont val="Calibri"/>
        <family val="2"/>
        <charset val="238"/>
        <scheme val="minor"/>
      </rPr>
      <t>) LIKE '%L%I%B%I%' OR</t>
    </r>
  </si>
  <si>
    <r>
      <t>UPPER (</t>
    </r>
    <r>
      <rPr>
        <i/>
        <sz val="14"/>
        <color rgb="FF974706"/>
        <rFont val="Calibri"/>
        <family val="2"/>
        <charset val="238"/>
        <scheme val="minor"/>
      </rPr>
      <t>DERINAT_UIN_SNGL_IX_NM_RRT_NM</t>
    </r>
    <r>
      <rPr>
        <sz val="14"/>
        <color rgb="FF000000"/>
        <rFont val="Calibri"/>
        <family val="2"/>
        <charset val="238"/>
        <scheme val="minor"/>
      </rPr>
      <t>) LIKE '%J%I%B%A%' OR</t>
    </r>
  </si>
  <si>
    <r>
      <t>UPPER (</t>
    </r>
    <r>
      <rPr>
        <i/>
        <sz val="14"/>
        <color rgb="FF974706"/>
        <rFont val="Calibri"/>
        <family val="2"/>
        <charset val="238"/>
        <scheme val="minor"/>
      </rPr>
      <t>DERINAT_UIN_SNGL_IX_NM_RRT_NM</t>
    </r>
    <r>
      <rPr>
        <sz val="14"/>
        <color rgb="FF000000"/>
        <rFont val="Calibri"/>
        <family val="2"/>
        <charset val="238"/>
        <scheme val="minor"/>
      </rPr>
      <t>) LIKE '%I%S%D%A%' OR</t>
    </r>
  </si>
  <si>
    <r>
      <t>UPPER (</t>
    </r>
    <r>
      <rPr>
        <i/>
        <sz val="14"/>
        <color rgb="FF974706"/>
        <rFont val="Calibri"/>
        <family val="2"/>
        <charset val="238"/>
        <scheme val="minor"/>
      </rPr>
      <t>DERINAT_UIN_SNGL_IX_NM_RRT_NM</t>
    </r>
    <r>
      <rPr>
        <sz val="14"/>
        <color rgb="FF000000"/>
        <rFont val="Calibri"/>
        <family val="2"/>
        <charset val="238"/>
        <scheme val="minor"/>
      </rPr>
      <t>) LIKE '%G%C%F%R%' OR</t>
    </r>
  </si>
  <si>
    <r>
      <t>UPPER (</t>
    </r>
    <r>
      <rPr>
        <i/>
        <sz val="14"/>
        <color rgb="FF974706"/>
        <rFont val="Calibri"/>
        <family val="2"/>
        <charset val="238"/>
        <scheme val="minor"/>
      </rPr>
      <t>DERINAT_UIN_SNGL_IX_NM_RRT_NM</t>
    </r>
    <r>
      <rPr>
        <sz val="14"/>
        <color rgb="FF000000"/>
        <rFont val="Calibri"/>
        <family val="2"/>
        <charset val="238"/>
        <scheme val="minor"/>
      </rPr>
      <t>) LIKE '%F%U%S%W%' OR</t>
    </r>
  </si>
  <si>
    <r>
      <t>UPPER (</t>
    </r>
    <r>
      <rPr>
        <i/>
        <sz val="14"/>
        <color rgb="FF974706"/>
        <rFont val="Calibri"/>
        <family val="2"/>
        <charset val="238"/>
        <scheme val="minor"/>
      </rPr>
      <t>DERINAT_UIN_SNGL_IX_NM_RRT_NM</t>
    </r>
    <r>
      <rPr>
        <sz val="14"/>
        <color rgb="FF000000"/>
        <rFont val="Calibri"/>
        <family val="2"/>
        <charset val="238"/>
        <scheme val="minor"/>
      </rPr>
      <t>) LIKE '%E%U%C%H%' OR</t>
    </r>
  </si>
  <si>
    <r>
      <t>UPPER (</t>
    </r>
    <r>
      <rPr>
        <i/>
        <sz val="14"/>
        <color rgb="FF974706"/>
        <rFont val="Calibri"/>
        <family val="2"/>
        <charset val="238"/>
        <scheme val="minor"/>
      </rPr>
      <t>DERINAT_UIN_SNGL_IX_NM_RRT_NM</t>
    </r>
    <r>
      <rPr>
        <sz val="14"/>
        <color rgb="FF000000"/>
        <rFont val="Calibri"/>
        <family val="2"/>
        <charset val="238"/>
        <scheme val="minor"/>
      </rPr>
      <t>) LIKE '%E%U%U%S%' OR</t>
    </r>
  </si>
  <si>
    <r>
      <t>UPPER (</t>
    </r>
    <r>
      <rPr>
        <i/>
        <sz val="14"/>
        <color rgb="FF974706"/>
        <rFont val="Calibri"/>
        <family val="2"/>
        <charset val="238"/>
        <scheme val="minor"/>
      </rPr>
      <t>DERINAT_UIN_SNGL_IX_NM_RRT_NM</t>
    </r>
    <r>
      <rPr>
        <sz val="14"/>
        <color rgb="FF000000"/>
        <rFont val="Calibri"/>
        <family val="2"/>
        <charset val="238"/>
        <scheme val="minor"/>
      </rPr>
      <t>) LIKE '%E%U%R%I%' OR</t>
    </r>
  </si>
  <si>
    <r>
      <t>UPPER (</t>
    </r>
    <r>
      <rPr>
        <i/>
        <sz val="14"/>
        <color rgb="FF974706"/>
        <rFont val="Calibri"/>
        <family val="2"/>
        <charset val="238"/>
        <scheme val="minor"/>
      </rPr>
      <t>DERINAT_UIN_SNGL_IX_NM_RRT_NM</t>
    </r>
    <r>
      <rPr>
        <sz val="14"/>
        <color rgb="FF000000"/>
        <rFont val="Calibri"/>
        <family val="2"/>
        <charset val="238"/>
        <scheme val="minor"/>
      </rPr>
      <t>) LIKE '%E%O%N%S%' OR</t>
    </r>
  </si>
  <si>
    <r>
      <t>UPPER (</t>
    </r>
    <r>
      <rPr>
        <i/>
        <sz val="14"/>
        <color rgb="FF974706"/>
        <rFont val="Calibri"/>
        <family val="2"/>
        <charset val="238"/>
        <scheme val="minor"/>
      </rPr>
      <t>DERINAT_UIN_SNGL_IX_NM_RRT_NM</t>
    </r>
    <r>
      <rPr>
        <sz val="14"/>
        <color rgb="FF000000"/>
        <rFont val="Calibri"/>
        <family val="2"/>
        <charset val="238"/>
        <scheme val="minor"/>
      </rPr>
      <t>) LIKE '%E%O%N%A%' OR</t>
    </r>
  </si>
  <si>
    <r>
      <t>UPPER (</t>
    </r>
    <r>
      <rPr>
        <i/>
        <sz val="14"/>
        <color rgb="FF974706"/>
        <rFont val="Calibri"/>
        <family val="2"/>
        <charset val="238"/>
        <scheme val="minor"/>
      </rPr>
      <t>DERINAT_UIN_SNGL_IX_NM_RRT_NM</t>
    </r>
    <r>
      <rPr>
        <sz val="14"/>
        <color rgb="FF000000"/>
        <rFont val="Calibri"/>
        <family val="2"/>
        <charset val="238"/>
        <scheme val="minor"/>
      </rPr>
      <t>) LIKE '%C%I%B%O%' OR</t>
    </r>
  </si>
  <si>
    <r>
      <t>UPPER (</t>
    </r>
    <r>
      <rPr>
        <i/>
        <sz val="14"/>
        <color rgb="FF974706"/>
        <rFont val="Calibri"/>
        <family val="2"/>
        <charset val="238"/>
        <scheme val="minor"/>
      </rPr>
      <t>DERINAT_UIN_SNGL_IX_NM_RRT_NM</t>
    </r>
    <r>
      <rPr>
        <sz val="14"/>
        <color rgb="FF000000"/>
        <rFont val="Calibri"/>
        <family val="2"/>
        <charset val="238"/>
        <scheme val="minor"/>
      </rPr>
      <t>) LIKE '%C%D%O%R%' OR</t>
    </r>
  </si>
  <si>
    <r>
      <t>UPPER (</t>
    </r>
    <r>
      <rPr>
        <i/>
        <sz val="14"/>
        <color rgb="FF974706"/>
        <rFont val="Calibri"/>
        <family val="2"/>
        <charset val="238"/>
        <scheme val="minor"/>
      </rPr>
      <t>DERINAT_UIN_SNGL_IX_NM_RRT_NM</t>
    </r>
    <r>
      <rPr>
        <sz val="14"/>
        <color rgb="FF000000"/>
        <rFont val="Calibri"/>
        <family val="2"/>
        <charset val="238"/>
        <scheme val="minor"/>
      </rPr>
      <t>) LIKE '%B%U%B%O%' OR</t>
    </r>
  </si>
  <si>
    <r>
      <t>UPPER (</t>
    </r>
    <r>
      <rPr>
        <i/>
        <sz val="14"/>
        <color rgb="FF974706"/>
        <rFont val="Calibri"/>
        <family val="2"/>
        <charset val="238"/>
        <scheme val="minor"/>
      </rPr>
      <t>DERINAT_UIN_SNGL_IX_NM_RRT_NM</t>
    </r>
    <r>
      <rPr>
        <sz val="14"/>
        <color rgb="FF000000"/>
        <rFont val="Calibri"/>
        <family val="2"/>
        <charset val="238"/>
        <scheme val="minor"/>
      </rPr>
      <t xml:space="preserve">) LIKE '%B%B%S%W%' </t>
    </r>
  </si>
  <si>
    <t>Search whether in element "Nm" is popolulated by value which refers to ISIN or Index rate.</t>
  </si>
  <si>
    <t>FIRDS_AS018_Calculation_result_fields</t>
  </si>
  <si>
    <t>28 Underlying index name</t>
  </si>
  <si>
    <r>
      <t>28 - Underlying index name (</t>
    </r>
    <r>
      <rPr>
        <i/>
        <sz val="14"/>
        <color theme="9" tint="-0.499984740745262"/>
        <rFont val="Calibri"/>
        <family val="2"/>
        <charset val="238"/>
        <scheme val="minor"/>
      </rPr>
      <t>DerInAt_UIn_Sngl_Ix_Nm_RRt_Nm</t>
    </r>
    <r>
      <rPr>
        <sz val="14"/>
        <color theme="1"/>
        <rFont val="Calibri"/>
        <family val="2"/>
        <charset val="238"/>
        <scheme val="minor"/>
      </rPr>
      <t>)</t>
    </r>
  </si>
  <si>
    <t>Date of the first submitted record on this ISIN with an incorrect use of underlying index name field</t>
  </si>
  <si>
    <t>FIRDS_AS019_Step_1</t>
  </si>
  <si>
    <t>FIRDS_AS019_Step_2</t>
  </si>
  <si>
    <r>
      <t xml:space="preserve">WHERE </t>
    </r>
    <r>
      <rPr>
        <i/>
        <sz val="14"/>
        <color theme="9" tint="-0.499984740745262"/>
        <rFont val="Calibri"/>
        <family val="2"/>
        <charset val="238"/>
        <scheme val="minor"/>
      </rPr>
      <t>BasePdc</t>
    </r>
    <r>
      <rPr>
        <i/>
        <sz val="14"/>
        <color theme="1"/>
        <rFont val="Calibri"/>
        <family val="2"/>
        <charset val="238"/>
        <scheme val="minor"/>
      </rPr>
      <t>t</t>
    </r>
    <r>
      <rPr>
        <sz val="14"/>
        <color theme="1"/>
        <rFont val="Calibri"/>
        <family val="2"/>
        <charset val="238"/>
        <scheme val="minor"/>
      </rPr>
      <t xml:space="preserve"> = "OTHR"</t>
    </r>
  </si>
  <si>
    <t>FIRDS_AS019_Calculation_result_fields</t>
  </si>
  <si>
    <t>Date of the first submitted record on this ISIN with a base product equal to "OTHR" (field 35 )</t>
  </si>
  <si>
    <t>FIRDS_AS020_Step_1</t>
  </si>
  <si>
    <t>FIRDS_AS020_Step_2</t>
  </si>
  <si>
    <r>
      <t xml:space="preserve">WHERE </t>
    </r>
    <r>
      <rPr>
        <i/>
        <sz val="14"/>
        <color theme="9" tint="-0.499984740745262"/>
        <rFont val="Calibri"/>
        <family val="2"/>
        <charset val="238"/>
        <scheme val="minor"/>
      </rPr>
      <t>AddtlSubPdct</t>
    </r>
    <r>
      <rPr>
        <sz val="14"/>
        <color theme="1"/>
        <rFont val="Calibri"/>
        <family val="2"/>
        <charset val="238"/>
        <scheme val="minor"/>
      </rPr>
      <t xml:space="preserve"> = "OTHR"</t>
    </r>
  </si>
  <si>
    <t>FIRDS_AS020_Calculation_result_fields</t>
  </si>
  <si>
    <t>Date of the first submitted record on this ISIN with a further sub product equal to "OTHR" (field 37 )</t>
  </si>
  <si>
    <t>FIRDS_AS023_Step_1</t>
  </si>
  <si>
    <t>FIRDS_AS023_Step_2</t>
  </si>
  <si>
    <r>
      <t xml:space="preserve">WHERE </t>
    </r>
    <r>
      <rPr>
        <i/>
        <sz val="14"/>
        <color theme="9" tint="-0.499984740745262"/>
        <rFont val="Calibri"/>
        <family val="2"/>
        <charset val="238"/>
        <scheme val="minor"/>
      </rPr>
      <t>TradgVnRltAtrbs_IssrReq</t>
    </r>
    <r>
      <rPr>
        <sz val="14"/>
        <color theme="1"/>
        <rFont val="Calibri"/>
        <family val="2"/>
        <charset val="238"/>
        <scheme val="minor"/>
      </rPr>
      <t xml:space="preserve"> = TRUE AND</t>
    </r>
  </si>
  <si>
    <r>
      <rPr>
        <i/>
        <sz val="14"/>
        <color theme="9" tint="-0.499984740745262"/>
        <rFont val="Calibri"/>
        <family val="2"/>
        <charset val="238"/>
        <scheme val="minor"/>
      </rPr>
      <t xml:space="preserve">              TradgVnRltAtrbs_AdmApDtByIssr</t>
    </r>
    <r>
      <rPr>
        <sz val="14"/>
        <color theme="1"/>
        <rFont val="Calibri"/>
        <family val="2"/>
        <charset val="238"/>
        <scheme val="minor"/>
      </rPr>
      <t xml:space="preserve"> IS EMPTY AND</t>
    </r>
  </si>
  <si>
    <r>
      <rPr>
        <i/>
        <sz val="14"/>
        <color theme="9" tint="-0.499984740745262"/>
        <rFont val="Calibri"/>
        <family val="2"/>
        <charset val="238"/>
        <scheme val="minor"/>
      </rPr>
      <t xml:space="preserve">              TradgVnRltAtrbs_ReqForAdmssnDt</t>
    </r>
    <r>
      <rPr>
        <sz val="14"/>
        <color theme="1"/>
        <rFont val="Calibri"/>
        <family val="2"/>
        <charset val="238"/>
        <scheme val="minor"/>
      </rPr>
      <t xml:space="preserve"> IS EMPTY </t>
    </r>
  </si>
  <si>
    <t>FIRDS_AS023_Calculation_result_fields</t>
  </si>
  <si>
    <t>8. Request for admission to trading by issuer (=true)</t>
  </si>
  <si>
    <t>9 Date of approval of the admission to trading</t>
  </si>
  <si>
    <t>FIRDS_AS024_Step_1</t>
  </si>
  <si>
    <t>FIRDS_AS024_Step_2</t>
  </si>
  <si>
    <r>
      <t xml:space="preserve">WHERE </t>
    </r>
    <r>
      <rPr>
        <i/>
        <sz val="14"/>
        <color theme="9" tint="-0.499984740745262"/>
        <rFont val="Calibri"/>
        <family val="2"/>
        <charset val="238"/>
        <scheme val="minor"/>
      </rPr>
      <t>TradgVnRltAtrbs_IssrReq</t>
    </r>
    <r>
      <rPr>
        <sz val="14"/>
        <color theme="1"/>
        <rFont val="Calibri"/>
        <family val="2"/>
        <charset val="238"/>
        <scheme val="minor"/>
      </rPr>
      <t xml:space="preserve"> = FALSE AND</t>
    </r>
  </si>
  <si>
    <r>
      <rPr>
        <i/>
        <sz val="14"/>
        <color theme="9" tint="-0.499984740745262"/>
        <rFont val="Calibri"/>
        <family val="2"/>
        <charset val="238"/>
        <scheme val="minor"/>
      </rPr>
      <t xml:space="preserve">              TradgVnRltAtrbs_AdmApDtByIssr</t>
    </r>
    <r>
      <rPr>
        <sz val="14"/>
        <color theme="1"/>
        <rFont val="Calibri"/>
        <family val="2"/>
        <charset val="238"/>
        <scheme val="minor"/>
      </rPr>
      <t xml:space="preserve"> IS NOT EMPTY</t>
    </r>
  </si>
  <si>
    <t>FIRDS_AS024_Calculation_result_fields</t>
  </si>
  <si>
    <t>8. Request for admission to trading by issuer (=false)</t>
  </si>
  <si>
    <t>9 Date of approval of the admission to trading (is not empty)</t>
  </si>
  <si>
    <t>The sample consists of all the requests or received by the NCA: change requests from NCAs or ESMA</t>
  </si>
  <si>
    <t>Manual filling on the basis of the inconsistencies provided by ESMA</t>
  </si>
  <si>
    <t xml:space="preserve"> </t>
  </si>
  <si>
    <t>Manual filling of follow up actions, test results performed by ESMA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</si>
</sst>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1"/>
      <color theme="1"/>
      <name val="Calibri"/>
      <family val="2"/>
      <scheme val="minor"/>
    </font>
    <font>
      <sz val="11"/>
      <color rgb="FFFF0000"/>
      <name val="Calibri"/>
      <family val="2"/>
      <scheme val="minor"/>
    </font>
    <font>
      <sz val="11"/>
      <color theme="0"/>
      <name val="Calibri"/>
      <family val="2"/>
      <scheme val="minor"/>
    </font>
    <font>
      <b/>
      <sz val="14"/>
      <color theme="0"/>
      <name val="Calibri"/>
      <family val="2"/>
      <scheme val="minor"/>
    </font>
    <font>
      <sz val="11"/>
      <name val="Calibri"/>
      <family val="2"/>
      <scheme val="minor"/>
    </font>
    <font>
      <b/>
      <u/>
      <sz val="11"/>
      <color theme="1"/>
      <name val="Calibri"/>
      <family val="2"/>
      <scheme val="minor"/>
    </font>
    <font>
      <sz val="18"/>
      <color theme="1"/>
      <name val="Calibri"/>
      <family val="2"/>
      <scheme val="minor"/>
    </font>
    <font>
      <b/>
      <sz val="12"/>
      <color theme="1"/>
      <name val="Calibri"/>
      <family val="2"/>
      <scheme val="minor"/>
    </font>
    <font>
      <strike/>
      <sz val="11"/>
      <name val="Calibri"/>
      <family val="2"/>
      <scheme val="minor"/>
    </font>
    <font>
      <b/>
      <sz val="12"/>
      <name val="Calibri"/>
      <family val="2"/>
      <scheme val="minor"/>
    </font>
    <font>
      <sz val="11"/>
      <color theme="1"/>
      <name val="Calibri"/>
      <family val="2"/>
      <charset val="238"/>
      <scheme val="minor"/>
    </font>
    <font>
      <b/>
      <u/>
      <sz val="11"/>
      <color rgb="FFFF0000"/>
      <name val="Calibri"/>
      <family val="2"/>
      <scheme val="minor"/>
    </font>
    <font>
      <b/>
      <sz val="11"/>
      <color theme="1"/>
      <name val="Calibri"/>
      <family val="2"/>
      <scheme val="minor"/>
    </font>
    <font>
      <b/>
      <sz val="15"/>
      <color theme="3"/>
      <name val="Calibri"/>
      <family val="2"/>
      <charset val="238"/>
      <scheme val="minor"/>
    </font>
    <font>
      <sz val="14"/>
      <color theme="1"/>
      <name val="Calibri"/>
      <family val="2"/>
      <charset val="238"/>
      <scheme val="minor"/>
    </font>
    <font>
      <b/>
      <sz val="14"/>
      <color theme="1"/>
      <name val="Calibri"/>
      <family val="2"/>
      <charset val="238"/>
      <scheme val="minor"/>
    </font>
    <font>
      <sz val="14"/>
      <color theme="0" tint="-0.499984740745262"/>
      <name val="Calibri"/>
      <family val="2"/>
      <charset val="238"/>
      <scheme val="minor"/>
    </font>
    <font>
      <sz val="14"/>
      <color rgb="FF000000"/>
      <name val="Calibri"/>
      <family val="2"/>
    </font>
    <font>
      <b/>
      <sz val="14"/>
      <color theme="0"/>
      <name val="Calibri"/>
      <family val="2"/>
    </font>
    <font>
      <b/>
      <sz val="11"/>
      <color theme="0"/>
      <name val="Calibri"/>
      <family val="2"/>
    </font>
    <font>
      <b/>
      <sz val="14"/>
      <color theme="0" tint="-0.499984740745262"/>
      <name val="Calibri"/>
      <family val="2"/>
      <charset val="238"/>
      <scheme val="minor"/>
    </font>
    <font>
      <sz val="14"/>
      <name val="Calibri"/>
      <family val="2"/>
      <charset val="238"/>
      <scheme val="minor"/>
    </font>
    <font>
      <sz val="11"/>
      <color theme="0" tint="-0.499984740745262"/>
      <name val="Calibri"/>
      <family val="2"/>
      <charset val="238"/>
      <scheme val="minor"/>
    </font>
    <font>
      <sz val="12"/>
      <color rgb="FF000000"/>
      <name val="Courier New"/>
      <family val="3"/>
      <charset val="238"/>
    </font>
    <font>
      <i/>
      <sz val="14"/>
      <color theme="9" tint="-0.499984740745262"/>
      <name val="Calibri"/>
      <family val="2"/>
      <charset val="238"/>
      <scheme val="minor"/>
    </font>
    <font>
      <sz val="14"/>
      <color theme="9" tint="-0.499984740745262"/>
      <name val="Calibri"/>
      <family val="2"/>
      <charset val="238"/>
      <scheme val="minor"/>
    </font>
    <font>
      <i/>
      <sz val="11"/>
      <color theme="0" tint="-0.499984740745262"/>
      <name val="Calibri"/>
      <family val="2"/>
      <charset val="238"/>
      <scheme val="minor"/>
    </font>
    <font>
      <sz val="14"/>
      <color rgb="FF000000"/>
      <name val="Calibri"/>
      <family val="2"/>
      <charset val="238"/>
      <scheme val="minor"/>
    </font>
    <font>
      <i/>
      <sz val="14"/>
      <color rgb="FF974706"/>
      <name val="Calibri"/>
      <family val="2"/>
      <charset val="238"/>
      <scheme val="minor"/>
    </font>
    <font>
      <u/>
      <sz val="14"/>
      <color rgb="FF000000"/>
      <name val="Calibri"/>
      <family val="2"/>
      <charset val="238"/>
      <scheme val="minor"/>
    </font>
    <font>
      <b/>
      <sz val="14"/>
      <color rgb="FF000000"/>
      <name val="Calibri"/>
      <family val="2"/>
      <charset val="238"/>
      <scheme val="minor"/>
    </font>
    <font>
      <i/>
      <sz val="14"/>
      <color rgb="FF00B050"/>
      <name val="Calibri"/>
      <family val="2"/>
      <charset val="238"/>
      <scheme val="minor"/>
    </font>
    <font>
      <sz val="14"/>
      <color rgb="FFFF0000"/>
      <name val="Calibri"/>
      <family val="2"/>
      <charset val="238"/>
      <scheme val="minor"/>
    </font>
    <font>
      <b/>
      <u/>
      <sz val="14"/>
      <color theme="0" tint="-0.499984740745262"/>
      <name val="Calibri"/>
      <family val="2"/>
      <charset val="238"/>
      <scheme val="minor"/>
    </font>
    <font>
      <b/>
      <sz val="13"/>
      <color theme="3"/>
      <name val="Calibri"/>
      <family val="2"/>
      <charset val="238"/>
      <scheme val="minor"/>
    </font>
    <font>
      <b/>
      <sz val="11"/>
      <color theme="1"/>
      <name val="Calibri"/>
      <family val="2"/>
      <charset val="238"/>
      <scheme val="minor"/>
    </font>
    <font>
      <b/>
      <sz val="11"/>
      <color rgb="FFFF0000"/>
      <name val="Calibri"/>
      <family val="2"/>
      <charset val="238"/>
      <scheme val="minor"/>
    </font>
    <font>
      <u/>
      <sz val="11"/>
      <color theme="10"/>
      <name val="Calibri"/>
      <family val="2"/>
      <charset val="238"/>
      <scheme val="minor"/>
    </font>
    <font>
      <u/>
      <sz val="14"/>
      <color theme="10"/>
      <name val="Calibri"/>
      <family val="2"/>
      <charset val="238"/>
      <scheme val="minor"/>
    </font>
    <font>
      <b/>
      <sz val="14"/>
      <color rgb="FF000080"/>
      <name val="Calibri"/>
      <family val="2"/>
      <charset val="238"/>
      <scheme val="minor"/>
    </font>
    <font>
      <b/>
      <sz val="14"/>
      <name val="Calibri"/>
      <family val="2"/>
      <charset val="238"/>
      <scheme val="minor"/>
    </font>
    <font>
      <b/>
      <sz val="9"/>
      <color indexed="81"/>
      <name val="Tahoma"/>
      <family val="2"/>
      <charset val="238"/>
    </font>
    <font>
      <sz val="9"/>
      <color indexed="81"/>
      <name val="Tahoma"/>
      <family val="2"/>
      <charset val="238"/>
    </font>
    <font>
      <sz val="11"/>
      <color indexed="81"/>
      <name val="Tahoma"/>
      <family val="2"/>
      <charset val="238"/>
    </font>
    <font>
      <sz val="9"/>
      <color theme="1"/>
      <name val="Calibri"/>
      <family val="2"/>
      <scheme val="minor"/>
    </font>
    <font>
      <b/>
      <sz val="9"/>
      <color theme="1"/>
      <name val="Calibri"/>
      <family val="2"/>
      <charset val="238"/>
      <scheme val="minor"/>
    </font>
    <font>
      <sz val="8"/>
      <color theme="1"/>
      <name val="Calibri"/>
      <family val="2"/>
      <charset val="238"/>
      <scheme val="minor"/>
    </font>
    <font>
      <sz val="8"/>
      <name val="Calibri"/>
      <family val="2"/>
      <charset val="238"/>
      <scheme val="minor"/>
    </font>
    <font>
      <i/>
      <sz val="14"/>
      <color theme="1"/>
      <name val="Calibri"/>
      <family val="2"/>
      <charset val="238"/>
      <scheme val="minor"/>
    </font>
    <font>
      <u/>
      <sz val="14"/>
      <name val="Calibri"/>
      <family val="2"/>
      <charset val="238"/>
      <scheme val="minor"/>
    </font>
    <font>
      <sz val="14"/>
      <color rgb="FFFF0000"/>
      <name val="Calibri"/>
      <family val="2"/>
      <scheme val="minor"/>
    </font>
    <font>
      <sz val="12"/>
      <color indexed="81"/>
      <name val="Tahoma"/>
      <family val="2"/>
      <charset val="238"/>
    </font>
    <font>
      <b/>
      <i/>
      <sz val="14"/>
      <color theme="0" tint="-0.499984740745262"/>
      <name val="Calibri"/>
      <family val="2"/>
      <charset val="238"/>
      <scheme val="minor"/>
    </font>
    <font>
      <b/>
      <i/>
      <sz val="14"/>
      <color theme="9" tint="-0.499984740745262"/>
      <name val="Calibri"/>
      <family val="2"/>
      <charset val="238"/>
      <scheme val="minor"/>
    </font>
    <font>
      <sz val="14"/>
      <color theme="1"/>
      <name val="Tahoma"/>
      <family val="2"/>
      <charset val="238"/>
    </font>
    <font>
      <sz val="14"/>
      <color rgb="FFFF0000"/>
      <name val="Tahoma"/>
      <family val="2"/>
      <charset val="238"/>
    </font>
    <font>
      <sz val="14"/>
      <color rgb="FF00B050"/>
      <name val="Calibri"/>
      <family val="2"/>
      <charset val="238"/>
      <scheme val="minor"/>
    </font>
    <font>
      <b/>
      <sz val="14"/>
      <color theme="3"/>
      <name val="Calibri"/>
      <family val="2"/>
      <charset val="238"/>
      <scheme val="minor"/>
    </font>
    <font>
      <b/>
      <sz val="10"/>
      <color indexed="81"/>
      <name val="Tahoma"/>
      <family val="2"/>
      <charset val="238"/>
    </font>
    <font>
      <sz val="10"/>
      <color indexed="81"/>
      <name val="Tahoma"/>
      <family val="2"/>
      <charset val="238"/>
    </font>
    <font>
      <sz val="11"/>
      <color rgb="FF00B050"/>
      <name val="Calibri"/>
      <family val="2"/>
      <scheme val="minor"/>
    </font>
    <font>
      <sz val="9.9"/>
      <color rgb="FFFF0000"/>
      <name val="Calibri"/>
      <family val="2"/>
    </font>
    <font>
      <b/>
      <sz val="9"/>
      <color indexed="81"/>
      <name val="Tahoma"/>
      <family val="2"/>
    </font>
    <font>
      <sz val="9"/>
      <color indexed="81"/>
      <name val="Tahoma"/>
      <family val="2"/>
    </font>
    <font>
      <sz val="11"/>
      <color theme="1"/>
      <name val="Calibri"/>
      <family val="2"/>
      <scheme val="minor"/>
    </font>
    <font>
      <sz val="14"/>
      <color theme="1"/>
      <name val="Calibri"/>
      <family val="2"/>
      <scheme val="minor"/>
    </font>
    <font>
      <b/>
      <u/>
      <sz val="11"/>
      <name val="Calibri"/>
      <family val="2"/>
      <scheme val="minor"/>
    </font>
    <font>
      <i/>
      <sz val="11"/>
      <color theme="1"/>
      <name val="Calibri"/>
      <family val="2"/>
      <scheme val="minor"/>
    </font>
    <font>
      <b/>
      <i/>
      <u/>
      <sz val="11"/>
      <color theme="1"/>
      <name val="Calibri"/>
      <family val="2"/>
      <scheme val="minor"/>
    </font>
    <font>
      <b/>
      <u/>
      <sz val="11"/>
      <color theme="4" tint="-0.499984740745262"/>
      <name val="Calibri"/>
      <family val="2"/>
      <scheme val="minor"/>
    </font>
    <font>
      <strike/>
      <sz val="14"/>
      <color rgb="FFFF0000"/>
      <name val="Calibri"/>
      <family val="2"/>
      <charset val="238"/>
      <scheme val="minor"/>
    </font>
    <font>
      <i/>
      <strike/>
      <sz val="14"/>
      <color rgb="FFFF0000"/>
      <name val="Calibri"/>
      <family val="2"/>
      <charset val="238"/>
      <scheme val="minor"/>
    </font>
    <font>
      <strike/>
      <sz val="11"/>
      <color rgb="FFFF0000"/>
      <name val="Calibri"/>
      <family val="2"/>
      <charset val="238"/>
      <scheme val="minor"/>
    </font>
    <font>
      <sz val="11"/>
      <color rgb="FFFF0000"/>
      <name val="Calibri"/>
      <scheme val="minor"/>
    </font>
    <font>
      <sz val="11"/>
      <color rgb="FF000000"/>
      <name val="Calibri"/>
      <scheme val="minor"/>
    </font>
    <font>
      <sz val="11"/>
      <name val="Calibri"/>
      <scheme val="minor"/>
    </font>
    <font>
      <sz val="11"/>
      <color rgb="FF000000"/>
      <name val="Calibri"/>
      <family val="2"/>
      <scheme val="minor"/>
    </font>
    <font>
      <strike/>
      <sz val="11"/>
      <color rgb="FF000000"/>
      <name val="Calibri"/>
      <family val="2"/>
      <scheme val="minor"/>
    </font>
    <font>
      <b/>
      <sz val="11"/>
      <color rgb="FF000000"/>
      <name val="Calibri"/>
      <family val="2"/>
      <scheme val="minor"/>
    </font>
    <font>
      <b/>
      <strike/>
      <sz val="11"/>
      <color rgb="FF000000"/>
      <name val="Calibri"/>
      <family val="2"/>
      <scheme val="minor"/>
    </font>
    <font>
      <strike/>
      <sz val="11"/>
      <color rgb="FF000000"/>
      <name val="Calibri"/>
      <scheme val="minor"/>
    </font>
    <font>
      <b/>
      <sz val="11"/>
      <color rgb="FF000000"/>
      <name val="Calibri"/>
      <scheme val="minor"/>
    </font>
    <font>
      <sz val="11"/>
      <color rgb="FF000000"/>
      <name val="Calibri"/>
    </font>
    <font>
      <sz val="11"/>
      <color rgb="FFFF0000"/>
      <name val="Calibri"/>
    </font>
    <font>
      <sz val="11"/>
      <name val="Calibri"/>
    </font>
  </fonts>
  <fills count="9">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bgColor theme="4"/>
      </patternFill>
    </fill>
    <fill>
      <patternFill patternType="solid">
        <fgColor theme="9" tint="0.59999389629810485"/>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s>
  <cellStyleXfs count="6">
    <xf numFmtId="0" fontId="0" fillId="0" borderId="0"/>
    <xf numFmtId="0" fontId="10" fillId="0" borderId="0"/>
    <xf numFmtId="0" fontId="13" fillId="0" borderId="19" applyNumberFormat="0" applyFill="0" applyAlignment="0" applyProtection="0"/>
    <xf numFmtId="0" fontId="34" fillId="0" borderId="20" applyNumberFormat="0" applyFill="0" applyAlignment="0" applyProtection="0"/>
    <xf numFmtId="0" fontId="37" fillId="0" borderId="0" applyNumberFormat="0" applyFill="0" applyBorder="0" applyAlignment="0" applyProtection="0"/>
    <xf numFmtId="0" fontId="64" fillId="0" borderId="0"/>
  </cellStyleXfs>
  <cellXfs count="272">
    <xf numFmtId="0" fontId="0" fillId="0" borderId="0" xfId="0"/>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xf>
    <xf numFmtId="0" fontId="1" fillId="0" borderId="0" xfId="0" applyFont="1" applyAlignment="1">
      <alignment horizontal="center"/>
    </xf>
    <xf numFmtId="0" fontId="2" fillId="4" borderId="0" xfId="0" applyFont="1" applyFill="1" applyAlignment="1">
      <alignment horizontal="center"/>
    </xf>
    <xf numFmtId="0" fontId="0" fillId="4" borderId="0" xfId="0" applyFill="1"/>
    <xf numFmtId="0" fontId="1" fillId="0" borderId="0" xfId="0" applyFont="1" applyAlignment="1">
      <alignment horizontal="center" vertical="center"/>
    </xf>
    <xf numFmtId="0" fontId="6" fillId="0" borderId="0" xfId="0" applyFont="1" applyAlignment="1">
      <alignment horizontal="center"/>
    </xf>
    <xf numFmtId="0" fontId="4" fillId="3" borderId="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0" xfId="0" applyFont="1"/>
    <xf numFmtId="0" fontId="4" fillId="4" borderId="0" xfId="0" applyFont="1" applyFill="1" applyAlignment="1">
      <alignment vertical="center"/>
    </xf>
    <xf numFmtId="0" fontId="4" fillId="0" borderId="0" xfId="0" applyFont="1" applyAlignment="1">
      <alignment vertical="center"/>
    </xf>
    <xf numFmtId="0" fontId="4" fillId="4" borderId="0" xfId="0" applyFont="1" applyFill="1" applyAlignment="1">
      <alignment horizontal="center" vertical="center" wrapText="1"/>
    </xf>
    <xf numFmtId="0" fontId="4" fillId="0" borderId="0" xfId="0" applyFont="1" applyAlignment="1">
      <alignment horizontal="center" vertical="center" wrapText="1"/>
    </xf>
    <xf numFmtId="0" fontId="8" fillId="3" borderId="2" xfId="0" applyFont="1" applyFill="1" applyBorder="1" applyAlignment="1">
      <alignment horizontal="center" vertical="center" wrapText="1"/>
    </xf>
    <xf numFmtId="0" fontId="4" fillId="4" borderId="0" xfId="0" applyFont="1" applyFill="1" applyAlignment="1">
      <alignment horizontal="center"/>
    </xf>
    <xf numFmtId="0" fontId="4" fillId="0" borderId="0" xfId="0" applyFont="1" applyAlignment="1">
      <alignment horizontal="center"/>
    </xf>
    <xf numFmtId="0" fontId="4" fillId="3" borderId="0" xfId="0" applyFont="1" applyFill="1" applyAlignment="1">
      <alignment horizontal="center"/>
    </xf>
    <xf numFmtId="0" fontId="8"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4" borderId="0" xfId="0" applyFont="1" applyFill="1" applyAlignment="1">
      <alignment wrapText="1"/>
    </xf>
    <xf numFmtId="0" fontId="4" fillId="0" borderId="0" xfId="0" applyFont="1" applyAlignment="1">
      <alignment wrapText="1"/>
    </xf>
    <xf numFmtId="0" fontId="4" fillId="4" borderId="0" xfId="0" applyFont="1" applyFill="1"/>
    <xf numFmtId="0" fontId="4" fillId="3" borderId="17" xfId="0" applyFont="1" applyFill="1" applyBorder="1" applyAlignment="1">
      <alignment horizontal="center" vertical="center" wrapText="1"/>
    </xf>
    <xf numFmtId="0" fontId="1" fillId="0" borderId="0" xfId="1" applyFont="1"/>
    <xf numFmtId="0" fontId="11" fillId="0" borderId="0" xfId="1" applyFont="1" applyAlignment="1">
      <alignment horizontal="left" vertical="top" wrapText="1"/>
    </xf>
    <xf numFmtId="0" fontId="1" fillId="0" borderId="0" xfId="1" applyFont="1" applyAlignment="1">
      <alignment horizontal="center" vertical="top" wrapText="1"/>
    </xf>
    <xf numFmtId="0" fontId="13" fillId="0" borderId="19" xfId="2" applyAlignment="1">
      <alignment horizontal="left"/>
    </xf>
    <xf numFmtId="0" fontId="10" fillId="0" borderId="0" xfId="1"/>
    <xf numFmtId="0" fontId="14" fillId="0" borderId="0" xfId="1" applyFont="1"/>
    <xf numFmtId="0" fontId="10" fillId="0" borderId="0" xfId="1" quotePrefix="1" applyAlignment="1">
      <alignment horizontal="left"/>
    </xf>
    <xf numFmtId="0" fontId="15" fillId="0" borderId="0" xfId="1" applyFont="1"/>
    <xf numFmtId="0" fontId="16" fillId="0" borderId="0" xfId="1" applyFont="1"/>
    <xf numFmtId="0" fontId="17" fillId="0" borderId="0" xfId="1" applyFont="1" applyAlignment="1">
      <alignment horizontal="left" vertical="center"/>
    </xf>
    <xf numFmtId="0" fontId="18" fillId="6" borderId="21" xfId="1" applyFont="1" applyFill="1" applyBorder="1" applyAlignment="1">
      <alignment horizontal="left" vertical="center" wrapText="1"/>
    </xf>
    <xf numFmtId="0" fontId="18" fillId="6" borderId="22" xfId="1" applyFont="1" applyFill="1" applyBorder="1" applyAlignment="1">
      <alignment horizontal="left" vertical="center"/>
    </xf>
    <xf numFmtId="0" fontId="18" fillId="6" borderId="23" xfId="1" applyFont="1" applyFill="1" applyBorder="1" applyAlignment="1">
      <alignment horizontal="left" vertical="center"/>
    </xf>
    <xf numFmtId="0" fontId="19" fillId="6" borderId="24" xfId="1" applyFont="1" applyFill="1" applyBorder="1" applyAlignment="1">
      <alignment horizontal="center" vertical="center"/>
    </xf>
    <xf numFmtId="0" fontId="19" fillId="6" borderId="25" xfId="1" applyFont="1" applyFill="1" applyBorder="1" applyAlignment="1">
      <alignment horizontal="center" vertical="center"/>
    </xf>
    <xf numFmtId="0" fontId="18" fillId="6" borderId="21" xfId="1" applyFont="1" applyFill="1" applyBorder="1" applyAlignment="1">
      <alignment horizontal="left" vertical="top" wrapText="1"/>
    </xf>
    <xf numFmtId="0" fontId="18" fillId="6" borderId="22" xfId="1" applyFont="1" applyFill="1" applyBorder="1" applyAlignment="1">
      <alignment horizontal="center" vertical="center" wrapText="1"/>
    </xf>
    <xf numFmtId="0" fontId="18" fillId="6" borderId="26" xfId="1" applyFont="1" applyFill="1" applyBorder="1" applyAlignment="1">
      <alignment horizontal="center" vertical="center" wrapText="1"/>
    </xf>
    <xf numFmtId="0" fontId="18" fillId="6" borderId="27" xfId="1" applyFont="1" applyFill="1" applyBorder="1" applyAlignment="1">
      <alignment vertical="top" wrapText="1"/>
    </xf>
    <xf numFmtId="0" fontId="18" fillId="6" borderId="25" xfId="1" applyFont="1" applyFill="1" applyBorder="1" applyAlignment="1">
      <alignment vertical="top" wrapText="1"/>
    </xf>
    <xf numFmtId="21" fontId="17" fillId="0" borderId="28" xfId="1" applyNumberFormat="1" applyFont="1" applyBorder="1" applyAlignment="1">
      <alignment horizontal="left" vertical="center"/>
    </xf>
    <xf numFmtId="0" fontId="10" fillId="0" borderId="29" xfId="1" applyBorder="1"/>
    <xf numFmtId="14" fontId="17" fillId="0" borderId="28" xfId="1" applyNumberFormat="1" applyFont="1" applyBorder="1" applyAlignment="1">
      <alignment horizontal="left" vertical="center"/>
    </xf>
    <xf numFmtId="21" fontId="17" fillId="0" borderId="30" xfId="1" applyNumberFormat="1" applyFont="1" applyBorder="1" applyAlignment="1">
      <alignment horizontal="left" vertical="center"/>
    </xf>
    <xf numFmtId="0" fontId="10" fillId="0" borderId="31" xfId="1" applyBorder="1"/>
    <xf numFmtId="14" fontId="10" fillId="0" borderId="0" xfId="1" applyNumberFormat="1"/>
    <xf numFmtId="21" fontId="17" fillId="0" borderId="32" xfId="1" applyNumberFormat="1" applyFont="1" applyBorder="1" applyAlignment="1">
      <alignment horizontal="left" vertical="center"/>
    </xf>
    <xf numFmtId="0" fontId="10" fillId="0" borderId="33" xfId="1" applyBorder="1"/>
    <xf numFmtId="0" fontId="10" fillId="0" borderId="0" xfId="1" applyAlignment="1">
      <alignment wrapText="1"/>
    </xf>
    <xf numFmtId="0" fontId="17" fillId="0" borderId="30" xfId="1" applyFont="1" applyBorder="1" applyAlignment="1">
      <alignment horizontal="left" vertical="center"/>
    </xf>
    <xf numFmtId="0" fontId="20" fillId="0" borderId="0" xfId="1" applyFont="1"/>
    <xf numFmtId="0" fontId="17" fillId="0" borderId="32" xfId="1" applyFont="1" applyBorder="1" applyAlignment="1">
      <alignment horizontal="left" vertical="center"/>
    </xf>
    <xf numFmtId="0" fontId="10" fillId="0" borderId="34" xfId="1" applyBorder="1"/>
    <xf numFmtId="0" fontId="17" fillId="0" borderId="34" xfId="1" applyFont="1" applyBorder="1" applyAlignment="1">
      <alignment horizontal="left" vertical="center"/>
    </xf>
    <xf numFmtId="1" fontId="10" fillId="0" borderId="0" xfId="1" applyNumberFormat="1"/>
    <xf numFmtId="0" fontId="13" fillId="0" borderId="19" xfId="2" applyAlignment="1">
      <alignment horizontal="left" vertical="center"/>
    </xf>
    <xf numFmtId="0" fontId="21" fillId="0" borderId="0" xfId="1" applyFont="1"/>
    <xf numFmtId="0" fontId="22" fillId="0" borderId="0" xfId="1" applyFont="1"/>
    <xf numFmtId="0" fontId="22" fillId="0" borderId="0" xfId="1" quotePrefix="1" applyFont="1"/>
    <xf numFmtId="0" fontId="23" fillId="0" borderId="0" xfId="1" applyFont="1" applyAlignment="1">
      <alignment vertical="center"/>
    </xf>
    <xf numFmtId="0" fontId="27" fillId="0" borderId="0" xfId="1" applyFont="1" applyAlignment="1">
      <alignment vertical="center"/>
    </xf>
    <xf numFmtId="0" fontId="30" fillId="0" borderId="0" xfId="1" applyFont="1" applyAlignment="1">
      <alignment vertical="center"/>
    </xf>
    <xf numFmtId="0" fontId="32" fillId="0" borderId="0" xfId="1" applyFont="1"/>
    <xf numFmtId="0" fontId="34" fillId="0" borderId="0" xfId="3" applyBorder="1" applyAlignment="1">
      <alignment horizontal="left"/>
    </xf>
    <xf numFmtId="0" fontId="34" fillId="0" borderId="0" xfId="3" applyBorder="1"/>
    <xf numFmtId="0" fontId="15" fillId="0" borderId="21" xfId="1" applyFont="1" applyBorder="1"/>
    <xf numFmtId="0" fontId="15" fillId="0" borderId="23" xfId="1" applyFont="1" applyBorder="1"/>
    <xf numFmtId="0" fontId="35" fillId="0" borderId="24" xfId="1" applyFont="1" applyBorder="1"/>
    <xf numFmtId="0" fontId="36" fillId="0" borderId="24" xfId="1" applyFont="1" applyBorder="1" applyAlignment="1">
      <alignment horizontal="center" vertical="center"/>
    </xf>
    <xf numFmtId="0" fontId="10" fillId="0" borderId="24" xfId="1" applyBorder="1"/>
    <xf numFmtId="0" fontId="10" fillId="0" borderId="24" xfId="1" applyBorder="1" applyAlignment="1">
      <alignment horizontal="center"/>
    </xf>
    <xf numFmtId="0" fontId="10" fillId="0" borderId="25" xfId="1" applyBorder="1"/>
    <xf numFmtId="0" fontId="14" fillId="0" borderId="11" xfId="1" applyFont="1" applyBorder="1" applyAlignment="1">
      <alignment horizontal="center" vertical="center"/>
    </xf>
    <xf numFmtId="0" fontId="14" fillId="0" borderId="2" xfId="1" applyFont="1" applyBorder="1" applyAlignment="1">
      <alignment horizontal="center" vertical="center"/>
    </xf>
    <xf numFmtId="0" fontId="14" fillId="4" borderId="0" xfId="1" applyFont="1" applyFill="1"/>
    <xf numFmtId="0" fontId="38" fillId="0" borderId="0" xfId="4" applyFont="1"/>
    <xf numFmtId="0" fontId="10" fillId="0" borderId="0" xfId="1" applyAlignment="1">
      <alignment horizontal="left"/>
    </xf>
    <xf numFmtId="0" fontId="45" fillId="0" borderId="38" xfId="1" applyFont="1" applyBorder="1" applyAlignment="1">
      <alignment wrapText="1"/>
    </xf>
    <xf numFmtId="0" fontId="46" fillId="0" borderId="0" xfId="1" applyFont="1" applyAlignment="1">
      <alignment horizontal="left" vertical="center"/>
    </xf>
    <xf numFmtId="0" fontId="47" fillId="0" borderId="0" xfId="1" applyFont="1" applyAlignment="1">
      <alignment vertical="center"/>
    </xf>
    <xf numFmtId="0" fontId="46" fillId="0" borderId="0" xfId="1" applyFont="1" applyAlignment="1">
      <alignment vertical="center"/>
    </xf>
    <xf numFmtId="0" fontId="46" fillId="8" borderId="0" xfId="1" applyFont="1" applyFill="1" applyAlignment="1">
      <alignment horizontal="left" vertical="center"/>
    </xf>
    <xf numFmtId="0" fontId="47" fillId="8" borderId="0" xfId="1" applyFont="1" applyFill="1" applyAlignment="1">
      <alignment vertical="center"/>
    </xf>
    <xf numFmtId="0" fontId="46" fillId="8" borderId="0" xfId="1" applyFont="1" applyFill="1" applyAlignment="1">
      <alignment vertical="center"/>
    </xf>
    <xf numFmtId="0" fontId="47" fillId="0" borderId="0" xfId="1" applyFont="1" applyAlignment="1">
      <alignment vertical="center" wrapText="1"/>
    </xf>
    <xf numFmtId="0" fontId="46" fillId="0" borderId="0" xfId="1" applyFont="1" applyAlignment="1">
      <alignment horizontal="left" vertical="center" wrapText="1"/>
    </xf>
    <xf numFmtId="0" fontId="10" fillId="0" borderId="0" xfId="1" applyAlignment="1">
      <alignment vertical="center"/>
    </xf>
    <xf numFmtId="0" fontId="10" fillId="0" borderId="0" xfId="1" applyAlignment="1">
      <alignment horizontal="center" vertical="center"/>
    </xf>
    <xf numFmtId="0" fontId="1" fillId="0" borderId="0" xfId="1" applyFont="1" applyAlignment="1">
      <alignment horizontal="center" vertical="center"/>
    </xf>
    <xf numFmtId="0" fontId="1" fillId="0" borderId="0" xfId="1" applyFont="1" applyAlignment="1">
      <alignment horizontal="center"/>
    </xf>
    <xf numFmtId="0" fontId="10" fillId="0" borderId="0" xfId="1" applyAlignment="1">
      <alignment horizontal="center"/>
    </xf>
    <xf numFmtId="0" fontId="10" fillId="4" borderId="0" xfId="1" applyFill="1"/>
    <xf numFmtId="0" fontId="2" fillId="4" borderId="0" xfId="1" applyFont="1" applyFill="1" applyAlignment="1">
      <alignment horizontal="center"/>
    </xf>
    <xf numFmtId="0" fontId="2" fillId="0" borderId="0" xfId="1" applyFont="1" applyAlignment="1">
      <alignment horizontal="center"/>
    </xf>
    <xf numFmtId="0" fontId="10" fillId="4" borderId="0" xfId="1" applyFill="1" applyAlignment="1">
      <alignment vertical="center"/>
    </xf>
    <xf numFmtId="0" fontId="21" fillId="0" borderId="0" xfId="1" applyFont="1" applyAlignment="1">
      <alignment vertical="center"/>
    </xf>
    <xf numFmtId="0" fontId="14" fillId="0" borderId="0" xfId="1" applyFont="1" applyAlignment="1">
      <alignment horizontal="left"/>
    </xf>
    <xf numFmtId="0" fontId="22" fillId="0" borderId="0" xfId="1" quotePrefix="1" applyFont="1" applyAlignment="1">
      <alignment horizontal="right"/>
    </xf>
    <xf numFmtId="0" fontId="22" fillId="0" borderId="0" xfId="1" quotePrefix="1" applyFont="1" applyAlignment="1">
      <alignment horizontal="center"/>
    </xf>
    <xf numFmtId="0" fontId="22" fillId="0" borderId="0" xfId="1" quotePrefix="1" applyFont="1" applyAlignment="1">
      <alignment horizontal="left"/>
    </xf>
    <xf numFmtId="0" fontId="10" fillId="0" borderId="25" xfId="1" applyBorder="1" applyAlignment="1">
      <alignment horizontal="center"/>
    </xf>
    <xf numFmtId="0" fontId="50" fillId="0" borderId="0" xfId="1" applyFont="1" applyAlignment="1">
      <alignment horizontal="left"/>
    </xf>
    <xf numFmtId="0" fontId="4" fillId="3" borderId="2" xfId="1" applyFont="1" applyFill="1" applyBorder="1" applyAlignment="1">
      <alignment horizontal="center" vertical="center" wrapText="1"/>
    </xf>
    <xf numFmtId="0" fontId="14" fillId="0" borderId="0" xfId="1" applyFont="1" applyAlignment="1">
      <alignment vertical="center"/>
    </xf>
    <xf numFmtId="0" fontId="4" fillId="4" borderId="0" xfId="1" applyFont="1" applyFill="1" applyAlignment="1">
      <alignment vertical="center"/>
    </xf>
    <xf numFmtId="0" fontId="4" fillId="0" borderId="0" xfId="1" applyFont="1" applyAlignment="1">
      <alignment vertical="center"/>
    </xf>
    <xf numFmtId="0" fontId="54" fillId="0" borderId="0" xfId="1" applyFont="1"/>
    <xf numFmtId="0" fontId="54" fillId="4" borderId="0" xfId="1" applyFont="1" applyFill="1"/>
    <xf numFmtId="0" fontId="55" fillId="0" borderId="0" xfId="1" applyFont="1"/>
    <xf numFmtId="0" fontId="55" fillId="0" borderId="0" xfId="1" applyFont="1" applyAlignment="1">
      <alignment horizontal="center"/>
    </xf>
    <xf numFmtId="0" fontId="14" fillId="0" borderId="39" xfId="1" applyFont="1" applyBorder="1"/>
    <xf numFmtId="0" fontId="14" fillId="0" borderId="40" xfId="1" applyFont="1" applyBorder="1"/>
    <xf numFmtId="0" fontId="14" fillId="0" borderId="30" xfId="1" applyFont="1" applyBorder="1"/>
    <xf numFmtId="0" fontId="14" fillId="0" borderId="31" xfId="1" applyFont="1" applyBorder="1"/>
    <xf numFmtId="0" fontId="14" fillId="3" borderId="31" xfId="1" applyFont="1" applyFill="1" applyBorder="1"/>
    <xf numFmtId="0" fontId="21" fillId="3" borderId="31" xfId="1" applyFont="1" applyFill="1" applyBorder="1"/>
    <xf numFmtId="0" fontId="22" fillId="0" borderId="0" xfId="1" applyFont="1" applyAlignment="1">
      <alignment vertical="top"/>
    </xf>
    <xf numFmtId="0" fontId="21" fillId="0" borderId="31" xfId="1" applyFont="1" applyBorder="1"/>
    <xf numFmtId="0" fontId="14" fillId="0" borderId="32" xfId="1" applyFont="1" applyBorder="1"/>
    <xf numFmtId="0" fontId="48" fillId="0" borderId="0" xfId="1" applyFont="1"/>
    <xf numFmtId="0" fontId="4" fillId="4" borderId="0" xfId="1" applyFont="1" applyFill="1" applyAlignment="1">
      <alignment horizontal="center" vertical="center" wrapText="1"/>
    </xf>
    <xf numFmtId="0" fontId="4" fillId="0" borderId="0" xfId="1" applyFont="1" applyAlignment="1">
      <alignment horizontal="center" vertical="center" wrapText="1"/>
    </xf>
    <xf numFmtId="0" fontId="27" fillId="0" borderId="0" xfId="1" applyFont="1" applyAlignment="1">
      <alignment horizontal="left" vertical="center" indent="5"/>
    </xf>
    <xf numFmtId="0" fontId="14" fillId="0" borderId="0" xfId="1" applyFont="1" applyAlignment="1">
      <alignment horizontal="left" indent="5"/>
    </xf>
    <xf numFmtId="0" fontId="10" fillId="0" borderId="0" xfId="1" applyAlignment="1">
      <alignment horizontal="left" indent="5"/>
    </xf>
    <xf numFmtId="0" fontId="4" fillId="4" borderId="0" xfId="1" applyFont="1" applyFill="1" applyAlignment="1">
      <alignment horizontal="center"/>
    </xf>
    <xf numFmtId="0" fontId="4" fillId="0" borderId="0" xfId="1" applyFont="1" applyAlignment="1">
      <alignment horizontal="center"/>
    </xf>
    <xf numFmtId="0" fontId="10" fillId="4" borderId="0" xfId="1" applyFill="1" applyAlignment="1">
      <alignment horizontal="center"/>
    </xf>
    <xf numFmtId="0" fontId="4" fillId="3" borderId="0" xfId="1" applyFont="1" applyFill="1" applyAlignment="1">
      <alignment horizontal="center"/>
    </xf>
    <xf numFmtId="0" fontId="10" fillId="3" borderId="0" xfId="1" applyFill="1" applyAlignment="1">
      <alignment horizontal="center"/>
    </xf>
    <xf numFmtId="0" fontId="57" fillId="0" borderId="0" xfId="3" applyFont="1" applyBorder="1"/>
    <xf numFmtId="0" fontId="14" fillId="0" borderId="7" xfId="1" applyFont="1" applyBorder="1" applyAlignment="1">
      <alignment horizontal="left" vertical="center"/>
    </xf>
    <xf numFmtId="0" fontId="14" fillId="0" borderId="38" xfId="1" applyFont="1" applyBorder="1" applyAlignment="1">
      <alignment horizontal="left" vertical="center"/>
    </xf>
    <xf numFmtId="0" fontId="14" fillId="0" borderId="18" xfId="1" applyFont="1" applyBorder="1" applyAlignment="1">
      <alignment horizontal="left" vertical="center"/>
    </xf>
    <xf numFmtId="0" fontId="10" fillId="4" borderId="0" xfId="1" applyFill="1" applyAlignment="1">
      <alignment wrapText="1"/>
    </xf>
    <xf numFmtId="0" fontId="3" fillId="2" borderId="4" xfId="0" applyFont="1" applyFill="1" applyBorder="1" applyAlignment="1">
      <alignment horizontal="center" vertical="center" wrapText="1"/>
    </xf>
    <xf numFmtId="0" fontId="0" fillId="4" borderId="0" xfId="0" applyFill="1" applyAlignment="1">
      <alignment vertical="center"/>
    </xf>
    <xf numFmtId="0" fontId="0" fillId="0" borderId="0" xfId="0" applyAlignment="1">
      <alignment vertical="center"/>
    </xf>
    <xf numFmtId="0" fontId="0" fillId="4" borderId="0" xfId="0" applyFill="1" applyAlignment="1">
      <alignment horizontal="center"/>
    </xf>
    <xf numFmtId="0" fontId="0" fillId="3" borderId="0" xfId="0" applyFill="1" applyAlignment="1">
      <alignment horizontal="center"/>
    </xf>
    <xf numFmtId="0" fontId="65" fillId="4" borderId="0" xfId="5" applyFont="1" applyFill="1" applyAlignment="1">
      <alignment wrapText="1"/>
    </xf>
    <xf numFmtId="0" fontId="4" fillId="4" borderId="0" xfId="0" applyFont="1" applyFill="1" applyAlignment="1">
      <alignment vertical="center" wrapText="1"/>
    </xf>
    <xf numFmtId="0" fontId="4" fillId="4" borderId="0" xfId="0" applyFont="1" applyFill="1" applyAlignment="1">
      <alignment horizontal="center" wrapText="1"/>
    </xf>
    <xf numFmtId="0" fontId="0" fillId="4" borderId="0" xfId="0" applyFill="1" applyAlignment="1">
      <alignment horizontal="center" wrapText="1"/>
    </xf>
    <xf numFmtId="0" fontId="0" fillId="4" borderId="0" xfId="0" applyFill="1" applyAlignment="1">
      <alignment wrapText="1"/>
    </xf>
    <xf numFmtId="0" fontId="13" fillId="0" borderId="0" xfId="2" applyBorder="1" applyAlignment="1">
      <alignment horizontal="left"/>
    </xf>
    <xf numFmtId="0" fontId="3" fillId="2" borderId="2" xfId="0" applyFont="1" applyFill="1" applyBorder="1" applyAlignment="1">
      <alignment horizontal="center" vertical="center" wrapText="1"/>
    </xf>
    <xf numFmtId="0" fontId="12" fillId="3" borderId="2" xfId="1" applyFont="1" applyFill="1" applyBorder="1" applyAlignment="1">
      <alignment horizontal="center" vertical="center" wrapText="1"/>
    </xf>
    <xf numFmtId="0" fontId="64" fillId="3" borderId="2" xfId="1" applyFont="1" applyFill="1" applyBorder="1" applyAlignment="1">
      <alignment horizontal="center" vertical="center" wrapText="1"/>
    </xf>
    <xf numFmtId="0" fontId="70" fillId="0" borderId="2" xfId="1" applyFont="1" applyBorder="1" applyAlignment="1">
      <alignment horizontal="center" vertical="center"/>
    </xf>
    <xf numFmtId="0" fontId="71" fillId="0" borderId="0" xfId="1" applyFont="1"/>
    <xf numFmtId="0" fontId="72" fillId="0" borderId="0" xfId="1" applyFont="1"/>
    <xf numFmtId="0" fontId="72" fillId="4" borderId="0" xfId="1" applyFont="1" applyFill="1"/>
    <xf numFmtId="0" fontId="0" fillId="3" borderId="2" xfId="1" applyFont="1" applyFill="1" applyBorder="1" applyAlignment="1">
      <alignment horizontal="center" vertical="center" wrapText="1"/>
    </xf>
    <xf numFmtId="0" fontId="75" fillId="3" borderId="2" xfId="0" applyFont="1" applyFill="1" applyBorder="1" applyAlignment="1">
      <alignment horizontal="center" vertical="center" wrapText="1"/>
    </xf>
    <xf numFmtId="0" fontId="75" fillId="3" borderId="15" xfId="0" applyFont="1" applyFill="1" applyBorder="1" applyAlignment="1">
      <alignment horizontal="center" vertical="center" wrapText="1"/>
    </xf>
    <xf numFmtId="0" fontId="76" fillId="3" borderId="15" xfId="0" applyFont="1" applyFill="1" applyBorder="1" applyAlignment="1">
      <alignment horizontal="center" vertical="center" wrapText="1"/>
    </xf>
    <xf numFmtId="0" fontId="76" fillId="3" borderId="16" xfId="0" applyFont="1" applyFill="1" applyBorder="1" applyAlignment="1">
      <alignment horizontal="center" vertical="center" wrapText="1"/>
    </xf>
    <xf numFmtId="0" fontId="76" fillId="3" borderId="11" xfId="0" applyFont="1" applyFill="1" applyBorder="1" applyAlignment="1">
      <alignment horizontal="center" vertical="center" wrapText="1"/>
    </xf>
    <xf numFmtId="0" fontId="76" fillId="3" borderId="2" xfId="0" applyFont="1" applyFill="1" applyBorder="1" applyAlignment="1">
      <alignment horizontal="center" vertical="center" wrapText="1"/>
    </xf>
    <xf numFmtId="0" fontId="76" fillId="3" borderId="8" xfId="0" applyFont="1" applyFill="1" applyBorder="1" applyAlignment="1">
      <alignment horizontal="center" vertical="center" wrapText="1"/>
    </xf>
    <xf numFmtId="0" fontId="76" fillId="3" borderId="13" xfId="0" applyFont="1" applyFill="1" applyBorder="1" applyAlignment="1">
      <alignment horizontal="center" vertical="center" wrapText="1"/>
    </xf>
    <xf numFmtId="0" fontId="76" fillId="3" borderId="14" xfId="0" applyFont="1" applyFill="1" applyBorder="1" applyAlignment="1">
      <alignment horizontal="center" vertical="center" wrapText="1"/>
    </xf>
    <xf numFmtId="0" fontId="74" fillId="3" borderId="2" xfId="0" applyFont="1" applyFill="1" applyBorder="1" applyAlignment="1">
      <alignment horizontal="center" vertical="center" wrapText="1"/>
    </xf>
    <xf numFmtId="0" fontId="77" fillId="3" borderId="2" xfId="0" applyFont="1" applyFill="1" applyBorder="1" applyAlignment="1">
      <alignment horizontal="center" vertical="center" wrapText="1"/>
    </xf>
    <xf numFmtId="0" fontId="77" fillId="3" borderId="8" xfId="0" applyFont="1" applyFill="1" applyBorder="1" applyAlignment="1">
      <alignment horizontal="center" vertical="center" wrapText="1"/>
    </xf>
    <xf numFmtId="0" fontId="74" fillId="3" borderId="13" xfId="0" applyFont="1" applyFill="1" applyBorder="1" applyAlignment="1">
      <alignment horizontal="center" vertical="center" wrapText="1"/>
    </xf>
    <xf numFmtId="0" fontId="78" fillId="3" borderId="2" xfId="0" applyFont="1" applyFill="1" applyBorder="1" applyAlignment="1">
      <alignment horizontal="center" vertical="center" wrapText="1"/>
    </xf>
    <xf numFmtId="0" fontId="76" fillId="3" borderId="14" xfId="0" applyFont="1" applyFill="1" applyBorder="1" applyAlignment="1">
      <alignment horizontal="center"/>
    </xf>
    <xf numFmtId="0" fontId="74" fillId="3" borderId="15" xfId="0" applyFont="1" applyFill="1" applyBorder="1" applyAlignment="1">
      <alignment horizontal="center" vertical="center" wrapText="1"/>
    </xf>
    <xf numFmtId="0" fontId="77" fillId="3" borderId="13" xfId="0" applyFont="1" applyFill="1" applyBorder="1" applyAlignment="1">
      <alignment horizontal="center" vertical="center" wrapText="1"/>
    </xf>
    <xf numFmtId="0" fontId="77" fillId="3" borderId="14" xfId="0" applyFont="1" applyFill="1" applyBorder="1" applyAlignment="1">
      <alignment horizontal="center" vertical="center" wrapText="1"/>
    </xf>
    <xf numFmtId="0" fontId="76" fillId="3" borderId="8" xfId="0" applyFont="1" applyFill="1" applyBorder="1" applyAlignment="1">
      <alignment horizontal="center" wrapText="1"/>
    </xf>
    <xf numFmtId="0" fontId="76" fillId="3" borderId="10" xfId="0" applyFont="1" applyFill="1" applyBorder="1" applyAlignment="1">
      <alignment horizontal="center" wrapText="1"/>
    </xf>
    <xf numFmtId="0" fontId="74" fillId="3" borderId="17" xfId="0" applyFont="1" applyFill="1" applyBorder="1" applyAlignment="1">
      <alignment horizontal="center" vertical="center" wrapText="1"/>
    </xf>
    <xf numFmtId="0" fontId="76" fillId="3" borderId="17" xfId="0" applyFont="1" applyFill="1" applyBorder="1" applyAlignment="1">
      <alignment horizontal="center" vertical="center" wrapText="1"/>
    </xf>
    <xf numFmtId="0" fontId="84" fillId="3" borderId="2" xfId="0" applyFont="1" applyFill="1" applyBorder="1" applyAlignment="1">
      <alignment horizontal="center" vertical="center" wrapText="1"/>
    </xf>
    <xf numFmtId="0" fontId="5" fillId="0" borderId="7" xfId="1" applyFont="1" applyBorder="1" applyAlignment="1">
      <alignment horizontal="left" vertical="top" wrapText="1"/>
    </xf>
    <xf numFmtId="0" fontId="5" fillId="0" borderId="18" xfId="1" applyFont="1" applyBorder="1" applyAlignment="1">
      <alignment horizontal="left" vertical="top" wrapText="1"/>
    </xf>
    <xf numFmtId="0" fontId="11" fillId="0" borderId="0" xfId="1" applyFont="1" applyAlignment="1">
      <alignment horizontal="left" vertical="top" wrapText="1"/>
    </xf>
    <xf numFmtId="0" fontId="66" fillId="0" borderId="7" xfId="1" applyFont="1" applyBorder="1" applyAlignment="1">
      <alignment horizontal="left" vertical="top" wrapText="1"/>
    </xf>
    <xf numFmtId="0" fontId="66" fillId="0" borderId="18" xfId="1" applyFont="1" applyBorder="1" applyAlignment="1">
      <alignment horizontal="left" vertical="top" wrapText="1"/>
    </xf>
    <xf numFmtId="0" fontId="5" fillId="0" borderId="7" xfId="0" applyFont="1" applyBorder="1" applyAlignment="1">
      <alignment horizontal="left" vertical="top" wrapText="1"/>
    </xf>
    <xf numFmtId="0" fontId="5" fillId="0" borderId="18" xfId="0" applyFont="1" applyBorder="1" applyAlignment="1">
      <alignment horizontal="left" vertical="top" wrapText="1"/>
    </xf>
    <xf numFmtId="0" fontId="65" fillId="4" borderId="0" xfId="5" applyFont="1" applyFill="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5" xfId="5" applyFont="1" applyFill="1" applyBorder="1" applyAlignment="1">
      <alignment horizontal="center" vertical="center" wrapText="1"/>
    </xf>
    <xf numFmtId="0" fontId="3" fillId="2" borderId="36" xfId="5"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17" fillId="0" borderId="0" xfId="1" applyNumberFormat="1" applyFont="1" applyAlignment="1">
      <alignment horizontal="left" vertical="center"/>
    </xf>
    <xf numFmtId="14" fontId="17" fillId="0" borderId="31" xfId="1" applyNumberFormat="1" applyFont="1" applyBorder="1" applyAlignment="1">
      <alignment horizontal="left" vertical="center"/>
    </xf>
    <xf numFmtId="0" fontId="18" fillId="6" borderId="22" xfId="1" applyFont="1" applyFill="1" applyBorder="1" applyAlignment="1">
      <alignment horizontal="left" vertical="top" wrapText="1"/>
    </xf>
    <xf numFmtId="0" fontId="18" fillId="6" borderId="27" xfId="1" applyFont="1" applyFill="1" applyBorder="1" applyAlignment="1">
      <alignment horizontal="left" vertical="top" wrapText="1"/>
    </xf>
    <xf numFmtId="0" fontId="18" fillId="6" borderId="25" xfId="1" applyFont="1" applyFill="1" applyBorder="1" applyAlignment="1">
      <alignment horizontal="left" vertical="top" wrapText="1"/>
    </xf>
    <xf numFmtId="0" fontId="17" fillId="0" borderId="0" xfId="1" applyFont="1" applyAlignment="1">
      <alignment horizontal="center" vertical="center"/>
    </xf>
    <xf numFmtId="0" fontId="17" fillId="0" borderId="31" xfId="1" applyFont="1" applyBorder="1" applyAlignment="1">
      <alignment horizontal="center" vertical="center"/>
    </xf>
    <xf numFmtId="0" fontId="14" fillId="0" borderId="2" xfId="1" applyFont="1" applyBorder="1" applyAlignment="1">
      <alignment horizontal="left" vertical="center" wrapText="1"/>
    </xf>
    <xf numFmtId="0" fontId="14" fillId="0" borderId="2" xfId="1" applyFont="1" applyBorder="1" applyAlignment="1">
      <alignment horizontal="left" vertical="center"/>
    </xf>
    <xf numFmtId="14" fontId="17" fillId="0" borderId="34" xfId="1" applyNumberFormat="1" applyFont="1" applyBorder="1" applyAlignment="1">
      <alignment horizontal="left" vertical="center"/>
    </xf>
    <xf numFmtId="14" fontId="17" fillId="0" borderId="33" xfId="1" applyNumberFormat="1" applyFont="1" applyBorder="1" applyAlignment="1">
      <alignment horizontal="left" vertical="center"/>
    </xf>
    <xf numFmtId="0" fontId="14" fillId="0" borderId="35" xfId="1" applyFont="1" applyBorder="1" applyAlignment="1">
      <alignment horizontal="left" vertical="center" wrapText="1"/>
    </xf>
    <xf numFmtId="0" fontId="14" fillId="0" borderId="36" xfId="1" applyFont="1" applyBorder="1" applyAlignment="1">
      <alignment horizontal="left" vertical="center" wrapText="1"/>
    </xf>
    <xf numFmtId="0" fontId="14" fillId="0" borderId="37" xfId="1" applyFont="1" applyBorder="1" applyAlignment="1">
      <alignment horizontal="left" vertical="center" wrapText="1"/>
    </xf>
    <xf numFmtId="0" fontId="14" fillId="0" borderId="35" xfId="1" applyFont="1" applyBorder="1" applyAlignment="1">
      <alignment horizontal="left" vertical="center"/>
    </xf>
    <xf numFmtId="0" fontId="14" fillId="0" borderId="36" xfId="1" applyFont="1" applyBorder="1" applyAlignment="1">
      <alignment horizontal="left" vertical="center"/>
    </xf>
    <xf numFmtId="0" fontId="14" fillId="0" borderId="37" xfId="1" applyFont="1" applyBorder="1" applyAlignment="1">
      <alignment horizontal="left" vertical="center"/>
    </xf>
    <xf numFmtId="0" fontId="14" fillId="0" borderId="7" xfId="1" applyFont="1" applyBorder="1" applyAlignment="1">
      <alignment horizontal="left" vertical="center" wrapText="1"/>
    </xf>
    <xf numFmtId="0" fontId="14" fillId="0" borderId="38" xfId="1" applyFont="1" applyBorder="1" applyAlignment="1">
      <alignment horizontal="left" vertical="center" wrapText="1"/>
    </xf>
    <xf numFmtId="0" fontId="14" fillId="0" borderId="18" xfId="1" applyFont="1" applyBorder="1" applyAlignment="1">
      <alignment horizontal="left" vertical="center" wrapText="1"/>
    </xf>
    <xf numFmtId="0" fontId="14" fillId="0" borderId="7" xfId="1" applyFont="1" applyBorder="1" applyAlignment="1">
      <alignment horizontal="left" vertical="center"/>
    </xf>
    <xf numFmtId="0" fontId="14" fillId="0" borderId="38" xfId="1" applyFont="1" applyBorder="1" applyAlignment="1">
      <alignment horizontal="left" vertical="center"/>
    </xf>
    <xf numFmtId="0" fontId="14" fillId="0" borderId="18" xfId="1" applyFont="1" applyBorder="1" applyAlignment="1">
      <alignment horizontal="left" vertical="center"/>
    </xf>
    <xf numFmtId="0" fontId="14" fillId="0" borderId="11" xfId="1" applyFont="1" applyBorder="1" applyAlignment="1">
      <alignment horizontal="left" vertical="center" wrapText="1"/>
    </xf>
    <xf numFmtId="0" fontId="44" fillId="7" borderId="34" xfId="1" applyFont="1" applyFill="1" applyBorder="1" applyAlignment="1">
      <alignment horizontal="center"/>
    </xf>
    <xf numFmtId="0" fontId="3" fillId="2" borderId="2" xfId="0" applyFont="1" applyFill="1" applyBorder="1" applyAlignment="1">
      <alignment horizontal="center" vertical="center" wrapText="1"/>
    </xf>
    <xf numFmtId="0" fontId="3" fillId="2" borderId="2" xfId="5" applyFont="1" applyFill="1" applyBorder="1" applyAlignment="1">
      <alignment horizontal="center" vertical="center" wrapText="1"/>
    </xf>
    <xf numFmtId="0" fontId="21" fillId="0" borderId="2" xfId="1" applyFont="1" applyBorder="1" applyAlignment="1">
      <alignment horizontal="left" vertical="center"/>
    </xf>
    <xf numFmtId="0" fontId="25" fillId="0" borderId="7" xfId="1" applyFont="1" applyBorder="1" applyAlignment="1">
      <alignment horizontal="left" vertical="top" wrapText="1"/>
    </xf>
    <xf numFmtId="0" fontId="25" fillId="0" borderId="38" xfId="1" applyFont="1" applyBorder="1" applyAlignment="1">
      <alignment horizontal="left" vertical="top" wrapText="1"/>
    </xf>
    <xf numFmtId="0" fontId="25" fillId="0" borderId="18" xfId="1" applyFont="1" applyBorder="1" applyAlignment="1">
      <alignment horizontal="left" vertical="top" wrapText="1"/>
    </xf>
    <xf numFmtId="0" fontId="14" fillId="0" borderId="11" xfId="1" applyFont="1" applyBorder="1" applyAlignment="1">
      <alignment horizontal="left" vertical="center"/>
    </xf>
    <xf numFmtId="0" fontId="14" fillId="0" borderId="7" xfId="1" applyFont="1" applyBorder="1" applyAlignment="1">
      <alignment horizontal="left" vertical="top" wrapText="1"/>
    </xf>
    <xf numFmtId="0" fontId="14" fillId="0" borderId="38" xfId="1" applyFont="1" applyBorder="1" applyAlignment="1">
      <alignment horizontal="left" vertical="top" wrapText="1"/>
    </xf>
    <xf numFmtId="0" fontId="14" fillId="0" borderId="18" xfId="1" applyFont="1" applyBorder="1" applyAlignment="1">
      <alignment horizontal="left" vertical="top" wrapText="1"/>
    </xf>
    <xf numFmtId="0" fontId="24" fillId="0" borderId="7" xfId="1" applyFont="1" applyBorder="1" applyAlignment="1">
      <alignment horizontal="left" vertical="top" wrapText="1"/>
    </xf>
    <xf numFmtId="0" fontId="21" fillId="0" borderId="7" xfId="1" applyFont="1" applyBorder="1" applyAlignment="1">
      <alignment horizontal="left" vertical="top" wrapText="1"/>
    </xf>
    <xf numFmtId="0" fontId="21" fillId="0" borderId="38" xfId="1" applyFont="1" applyBorder="1" applyAlignment="1">
      <alignment horizontal="left" vertical="top" wrapText="1"/>
    </xf>
    <xf numFmtId="0" fontId="21" fillId="0" borderId="18" xfId="1" applyFont="1" applyBorder="1" applyAlignment="1">
      <alignment horizontal="left" vertical="top" wrapText="1"/>
    </xf>
    <xf numFmtId="0" fontId="21" fillId="0" borderId="2" xfId="1" applyFont="1" applyBorder="1" applyAlignment="1">
      <alignment horizontal="left" vertical="center" wrapText="1"/>
    </xf>
    <xf numFmtId="0" fontId="14" fillId="0" borderId="28" xfId="1" applyFont="1" applyBorder="1" applyAlignment="1">
      <alignment horizontal="left" vertical="center" wrapText="1"/>
    </xf>
    <xf numFmtId="0" fontId="14" fillId="0" borderId="41" xfId="1" applyFont="1" applyBorder="1" applyAlignment="1">
      <alignment horizontal="left" vertical="center" wrapText="1"/>
    </xf>
    <xf numFmtId="0" fontId="14" fillId="0" borderId="29" xfId="1" applyFont="1" applyBorder="1" applyAlignment="1">
      <alignment horizontal="left" vertical="center" wrapText="1"/>
    </xf>
    <xf numFmtId="0" fontId="14" fillId="0" borderId="35" xfId="1" applyFont="1" applyBorder="1" applyAlignment="1">
      <alignment vertical="center" wrapText="1"/>
    </xf>
    <xf numFmtId="0" fontId="14" fillId="0" borderId="36" xfId="1" applyFont="1" applyBorder="1" applyAlignment="1">
      <alignment vertical="center" wrapText="1"/>
    </xf>
    <xf numFmtId="0" fontId="14" fillId="0" borderId="37" xfId="1" applyFont="1" applyBorder="1" applyAlignment="1">
      <alignment vertical="center" wrapText="1"/>
    </xf>
    <xf numFmtId="0" fontId="14" fillId="0" borderId="7" xfId="1" applyFont="1" applyBorder="1" applyAlignment="1">
      <alignment vertical="center" wrapText="1"/>
    </xf>
    <xf numFmtId="0" fontId="14" fillId="0" borderId="38" xfId="1" applyFont="1" applyBorder="1" applyAlignment="1">
      <alignment vertical="center" wrapText="1"/>
    </xf>
    <xf numFmtId="0" fontId="14" fillId="0" borderId="18" xfId="1" applyFont="1" applyBorder="1" applyAlignment="1">
      <alignment vertical="center" wrapText="1"/>
    </xf>
    <xf numFmtId="0" fontId="21" fillId="0" borderId="7" xfId="1" applyFont="1" applyBorder="1" applyAlignment="1">
      <alignment horizontal="left" vertical="center"/>
    </xf>
    <xf numFmtId="0" fontId="21" fillId="0" borderId="38" xfId="1" applyFont="1" applyBorder="1" applyAlignment="1">
      <alignment horizontal="left" vertical="center"/>
    </xf>
    <xf numFmtId="0" fontId="21" fillId="0" borderId="18" xfId="1" applyFont="1" applyBorder="1" applyAlignment="1">
      <alignment horizontal="left" vertical="center"/>
    </xf>
    <xf numFmtId="0" fontId="24" fillId="0" borderId="7" xfId="1" applyFont="1" applyBorder="1" applyAlignment="1">
      <alignment vertical="top" wrapText="1"/>
    </xf>
    <xf numFmtId="0" fontId="21" fillId="0" borderId="38" xfId="1" applyFont="1" applyBorder="1" applyAlignment="1">
      <alignment vertical="top" wrapText="1"/>
    </xf>
    <xf numFmtId="0" fontId="21" fillId="0" borderId="18" xfId="1" applyFont="1" applyBorder="1" applyAlignment="1">
      <alignment vertical="top" wrapText="1"/>
    </xf>
    <xf numFmtId="0" fontId="70" fillId="0" borderId="7" xfId="1" applyFont="1" applyBorder="1" applyAlignment="1">
      <alignment horizontal="left" vertical="center" wrapText="1"/>
    </xf>
    <xf numFmtId="0" fontId="70" fillId="0" borderId="38" xfId="1" applyFont="1" applyBorder="1" applyAlignment="1">
      <alignment horizontal="left" vertical="center" wrapText="1"/>
    </xf>
    <xf numFmtId="0" fontId="70" fillId="0" borderId="18" xfId="1" applyFont="1" applyBorder="1" applyAlignment="1">
      <alignment horizontal="left" vertical="center" wrapText="1"/>
    </xf>
    <xf numFmtId="0" fontId="71" fillId="0" borderId="7" xfId="1" applyFont="1" applyBorder="1" applyAlignment="1">
      <alignment horizontal="left" vertical="top"/>
    </xf>
    <xf numFmtId="0" fontId="71" fillId="0" borderId="38" xfId="1" applyFont="1" applyBorder="1" applyAlignment="1">
      <alignment horizontal="left" vertical="top"/>
    </xf>
    <xf numFmtId="0" fontId="71" fillId="0" borderId="18" xfId="1" applyFont="1" applyBorder="1" applyAlignment="1">
      <alignment horizontal="left" vertical="top"/>
    </xf>
    <xf numFmtId="0" fontId="24" fillId="0" borderId="7" xfId="1" applyFont="1" applyBorder="1" applyAlignment="1">
      <alignment horizontal="left" vertical="top"/>
    </xf>
    <xf numFmtId="0" fontId="24" fillId="0" borderId="38" xfId="1" applyFont="1" applyBorder="1" applyAlignment="1">
      <alignment horizontal="left" vertical="top"/>
    </xf>
    <xf numFmtId="0" fontId="24" fillId="0" borderId="18" xfId="1" applyFont="1" applyBorder="1" applyAlignment="1">
      <alignment horizontal="left" vertical="top"/>
    </xf>
  </cellXfs>
  <cellStyles count="6">
    <cellStyle name="Heading 1 2" xfId="2" xr:uid="{27D33135-9DD4-4D86-AAB5-1C2D866879D1}"/>
    <cellStyle name="Heading 2 2" xfId="3" xr:uid="{D0CEBE1E-CE25-481B-9B24-0704CC72E9D0}"/>
    <cellStyle name="Hyperlink" xfId="4" builtinId="8"/>
    <cellStyle name="Normal" xfId="0" builtinId="0"/>
    <cellStyle name="Normal 2" xfId="1" xr:uid="{4B1F0708-8B6C-4ED4-883A-CF03014BDEA4}"/>
    <cellStyle name="Normální 2" xfId="5" xr:uid="{8BC6FF63-99F7-4C3F-A378-7F29BECE8A3D}"/>
  </cellStyles>
  <dxfs count="0"/>
  <tableStyles count="0" defaultTableStyle="TableStyleMedium2" defaultPivotStyle="PivotStyleLight16"/>
  <colors>
    <mruColors>
      <color rgb="FF2F8828"/>
      <color rgb="FF954E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40"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8</xdr:col>
      <xdr:colOff>0</xdr:colOff>
      <xdr:row>65</xdr:row>
      <xdr:rowOff>0</xdr:rowOff>
    </xdr:from>
    <xdr:to>
      <xdr:col>9</xdr:col>
      <xdr:colOff>1</xdr:colOff>
      <xdr:row>67</xdr:row>
      <xdr:rowOff>1</xdr:rowOff>
    </xdr:to>
    <xdr:sp macro="" textlink="">
      <xdr:nvSpPr>
        <xdr:cNvPr id="2" name="Pravá složená závorka 1">
          <a:extLst>
            <a:ext uri="{FF2B5EF4-FFF2-40B4-BE49-F238E27FC236}">
              <a16:creationId xmlns:a16="http://schemas.microsoft.com/office/drawing/2014/main" id="{78CF0EB0-A729-415F-AC76-691EA981FDDC}"/>
            </a:ext>
          </a:extLst>
        </xdr:cNvPr>
        <xdr:cNvSpPr/>
      </xdr:nvSpPr>
      <xdr:spPr>
        <a:xfrm>
          <a:off x="6527800" y="16605250"/>
          <a:ext cx="641351" cy="469901"/>
        </a:xfrm>
        <a:prstGeom prst="rightBrace">
          <a:avLst>
            <a:gd name="adj1" fmla="val 8333"/>
            <a:gd name="adj2" fmla="val 54711"/>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cs-CZ" sz="1100"/>
        </a:p>
      </xdr:txBody>
    </xdr:sp>
    <xdr:clientData/>
  </xdr:twoCellAnchor>
  <xdr:twoCellAnchor>
    <xdr:from>
      <xdr:col>8</xdr:col>
      <xdr:colOff>0</xdr:colOff>
      <xdr:row>68</xdr:row>
      <xdr:rowOff>1</xdr:rowOff>
    </xdr:from>
    <xdr:to>
      <xdr:col>9</xdr:col>
      <xdr:colOff>1</xdr:colOff>
      <xdr:row>70</xdr:row>
      <xdr:rowOff>0</xdr:rowOff>
    </xdr:to>
    <xdr:sp macro="" textlink="">
      <xdr:nvSpPr>
        <xdr:cNvPr id="3" name="Pravá složená závorka 3">
          <a:extLst>
            <a:ext uri="{FF2B5EF4-FFF2-40B4-BE49-F238E27FC236}">
              <a16:creationId xmlns:a16="http://schemas.microsoft.com/office/drawing/2014/main" id="{BA4392D1-1B8B-4355-A352-D8FDA9CCB4BF}"/>
            </a:ext>
          </a:extLst>
        </xdr:cNvPr>
        <xdr:cNvSpPr/>
      </xdr:nvSpPr>
      <xdr:spPr>
        <a:xfrm>
          <a:off x="6527800" y="17310101"/>
          <a:ext cx="641351" cy="469899"/>
        </a:xfrm>
        <a:prstGeom prst="rightBrace">
          <a:avLst>
            <a:gd name="adj1" fmla="val 8333"/>
            <a:gd name="adj2" fmla="val 41449"/>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cs-CZ" sz="1100"/>
        </a:p>
      </xdr:txBody>
    </xdr:sp>
    <xdr:clientData/>
  </xdr:twoCellAnchor>
  <xdr:twoCellAnchor>
    <xdr:from>
      <xdr:col>11</xdr:col>
      <xdr:colOff>830035</xdr:colOff>
      <xdr:row>56</xdr:row>
      <xdr:rowOff>13607</xdr:rowOff>
    </xdr:from>
    <xdr:to>
      <xdr:col>12</xdr:col>
      <xdr:colOff>108857</xdr:colOff>
      <xdr:row>61</xdr:row>
      <xdr:rowOff>13608</xdr:rowOff>
    </xdr:to>
    <xdr:sp macro="" textlink="">
      <xdr:nvSpPr>
        <xdr:cNvPr id="4" name="Pravá složená závorka 6">
          <a:extLst>
            <a:ext uri="{FF2B5EF4-FFF2-40B4-BE49-F238E27FC236}">
              <a16:creationId xmlns:a16="http://schemas.microsoft.com/office/drawing/2014/main" id="{FEA55202-F550-4FBF-B3EC-E6E89FAD217F}"/>
            </a:ext>
          </a:extLst>
        </xdr:cNvPr>
        <xdr:cNvSpPr/>
      </xdr:nvSpPr>
      <xdr:spPr>
        <a:xfrm>
          <a:off x="9218385" y="14504307"/>
          <a:ext cx="675822" cy="1174751"/>
        </a:xfrm>
        <a:prstGeom prst="rightBrace">
          <a:avLst>
            <a:gd name="adj1" fmla="val 8333"/>
            <a:gd name="adj2" fmla="val 29712"/>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cs-CZ" sz="1100"/>
        </a:p>
      </xdr:txBody>
    </xdr:sp>
    <xdr:clientData/>
  </xdr:twoCellAnchor>
  <xdr:twoCellAnchor>
    <xdr:from>
      <xdr:col>12</xdr:col>
      <xdr:colOff>816428</xdr:colOff>
      <xdr:row>61</xdr:row>
      <xdr:rowOff>0</xdr:rowOff>
    </xdr:from>
    <xdr:to>
      <xdr:col>13</xdr:col>
      <xdr:colOff>0</xdr:colOff>
      <xdr:row>64</xdr:row>
      <xdr:rowOff>0</xdr:rowOff>
    </xdr:to>
    <xdr:sp macro="" textlink="">
      <xdr:nvSpPr>
        <xdr:cNvPr id="5" name="Pravá složená závorka 5">
          <a:extLst>
            <a:ext uri="{FF2B5EF4-FFF2-40B4-BE49-F238E27FC236}">
              <a16:creationId xmlns:a16="http://schemas.microsoft.com/office/drawing/2014/main" id="{4AC96862-BD89-4653-A829-CA3B00638A28}"/>
            </a:ext>
          </a:extLst>
        </xdr:cNvPr>
        <xdr:cNvSpPr/>
      </xdr:nvSpPr>
      <xdr:spPr>
        <a:xfrm>
          <a:off x="10601778" y="15665450"/>
          <a:ext cx="682172" cy="704850"/>
        </a:xfrm>
        <a:prstGeom prst="rightBrace">
          <a:avLst>
            <a:gd name="adj1" fmla="val 8333"/>
            <a:gd name="adj2" fmla="val 20453"/>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cs-CZ" sz="1100"/>
        </a:p>
      </xdr:txBody>
    </xdr:sp>
    <xdr:clientData/>
  </xdr:twoCellAnchor>
  <xdr:twoCellAnchor>
    <xdr:from>
      <xdr:col>0</xdr:col>
      <xdr:colOff>544287</xdr:colOff>
      <xdr:row>56</xdr:row>
      <xdr:rowOff>54428</xdr:rowOff>
    </xdr:from>
    <xdr:to>
      <xdr:col>11</xdr:col>
      <xdr:colOff>1020536</xdr:colOff>
      <xdr:row>60</xdr:row>
      <xdr:rowOff>231322</xdr:rowOff>
    </xdr:to>
    <xdr:sp macro="" textlink="">
      <xdr:nvSpPr>
        <xdr:cNvPr id="6" name="Obdélník 7">
          <a:extLst>
            <a:ext uri="{FF2B5EF4-FFF2-40B4-BE49-F238E27FC236}">
              <a16:creationId xmlns:a16="http://schemas.microsoft.com/office/drawing/2014/main" id="{A784318C-4386-45C0-9F76-A78DF788D928}"/>
            </a:ext>
          </a:extLst>
        </xdr:cNvPr>
        <xdr:cNvSpPr/>
      </xdr:nvSpPr>
      <xdr:spPr>
        <a:xfrm>
          <a:off x="544287" y="14545128"/>
          <a:ext cx="8864599" cy="1116694"/>
        </a:xfrm>
        <a:prstGeom prst="rect">
          <a:avLst/>
        </a:prstGeom>
        <a:solidFill>
          <a:schemeClr val="accent4">
            <a:lumMod val="50000"/>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0</xdr:col>
      <xdr:colOff>544286</xdr:colOff>
      <xdr:row>61</xdr:row>
      <xdr:rowOff>40822</xdr:rowOff>
    </xdr:from>
    <xdr:to>
      <xdr:col>12</xdr:col>
      <xdr:colOff>285750</xdr:colOff>
      <xdr:row>64</xdr:row>
      <xdr:rowOff>1</xdr:rowOff>
    </xdr:to>
    <xdr:sp macro="" textlink="">
      <xdr:nvSpPr>
        <xdr:cNvPr id="7" name="Obdélník 8">
          <a:extLst>
            <a:ext uri="{FF2B5EF4-FFF2-40B4-BE49-F238E27FC236}">
              <a16:creationId xmlns:a16="http://schemas.microsoft.com/office/drawing/2014/main" id="{40C6CFF6-0032-416F-A428-803639C2890E}"/>
            </a:ext>
          </a:extLst>
        </xdr:cNvPr>
        <xdr:cNvSpPr/>
      </xdr:nvSpPr>
      <xdr:spPr>
        <a:xfrm>
          <a:off x="544286" y="15706272"/>
          <a:ext cx="9526814" cy="664029"/>
        </a:xfrm>
        <a:prstGeom prst="rect">
          <a:avLst/>
        </a:prstGeom>
        <a:solidFill>
          <a:schemeClr val="accent4">
            <a:lumMod val="50000"/>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0</xdr:col>
      <xdr:colOff>560616</xdr:colOff>
      <xdr:row>55</xdr:row>
      <xdr:rowOff>43542</xdr:rowOff>
    </xdr:from>
    <xdr:to>
      <xdr:col>11</xdr:col>
      <xdr:colOff>1156607</xdr:colOff>
      <xdr:row>55</xdr:row>
      <xdr:rowOff>217714</xdr:rowOff>
    </xdr:to>
    <xdr:sp macro="" textlink="">
      <xdr:nvSpPr>
        <xdr:cNvPr id="8" name="Obdélník 9">
          <a:extLst>
            <a:ext uri="{FF2B5EF4-FFF2-40B4-BE49-F238E27FC236}">
              <a16:creationId xmlns:a16="http://schemas.microsoft.com/office/drawing/2014/main" id="{6784DAF1-710E-4894-9A7C-90EE4EDE15B6}"/>
            </a:ext>
          </a:extLst>
        </xdr:cNvPr>
        <xdr:cNvSpPr/>
      </xdr:nvSpPr>
      <xdr:spPr>
        <a:xfrm>
          <a:off x="560616" y="14299292"/>
          <a:ext cx="8984341" cy="174172"/>
        </a:xfrm>
        <a:prstGeom prst="rect">
          <a:avLst/>
        </a:prstGeom>
        <a:solidFill>
          <a:schemeClr val="accent4">
            <a:lumMod val="50000"/>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8</xdr:row>
      <xdr:rowOff>27214</xdr:rowOff>
    </xdr:from>
    <xdr:to>
      <xdr:col>5</xdr:col>
      <xdr:colOff>1660071</xdr:colOff>
      <xdr:row>10</xdr:row>
      <xdr:rowOff>13605</xdr:rowOff>
    </xdr:to>
    <xdr:sp macro="" textlink="">
      <xdr:nvSpPr>
        <xdr:cNvPr id="2" name="Obdélník 1">
          <a:extLst>
            <a:ext uri="{FF2B5EF4-FFF2-40B4-BE49-F238E27FC236}">
              <a16:creationId xmlns:a16="http://schemas.microsoft.com/office/drawing/2014/main" id="{3F66C283-0834-4506-83C3-66C9312F244D}"/>
            </a:ext>
          </a:extLst>
        </xdr:cNvPr>
        <xdr:cNvSpPr/>
      </xdr:nvSpPr>
      <xdr:spPr>
        <a:xfrm>
          <a:off x="571500" y="5551714"/>
          <a:ext cx="10061121" cy="456291"/>
        </a:xfrm>
        <a:prstGeom prst="rect">
          <a:avLst/>
        </a:prstGeom>
        <a:solidFill>
          <a:schemeClr val="accent4">
            <a:lumMod val="50000"/>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598715</xdr:colOff>
      <xdr:row>8</xdr:row>
      <xdr:rowOff>40822</xdr:rowOff>
    </xdr:from>
    <xdr:to>
      <xdr:col>5</xdr:col>
      <xdr:colOff>1687286</xdr:colOff>
      <xdr:row>10</xdr:row>
      <xdr:rowOff>27214</xdr:rowOff>
    </xdr:to>
    <xdr:sp macro="" textlink="">
      <xdr:nvSpPr>
        <xdr:cNvPr id="2" name="Obdélník 1">
          <a:extLst>
            <a:ext uri="{FF2B5EF4-FFF2-40B4-BE49-F238E27FC236}">
              <a16:creationId xmlns:a16="http://schemas.microsoft.com/office/drawing/2014/main" id="{BA772D93-1873-42CF-8780-31EB71FA741D}"/>
            </a:ext>
          </a:extLst>
        </xdr:cNvPr>
        <xdr:cNvSpPr/>
      </xdr:nvSpPr>
      <xdr:spPr>
        <a:xfrm>
          <a:off x="598715" y="6092372"/>
          <a:ext cx="10061121" cy="456292"/>
        </a:xfrm>
        <a:prstGeom prst="rect">
          <a:avLst/>
        </a:prstGeom>
        <a:solidFill>
          <a:schemeClr val="accent4">
            <a:lumMod val="50000"/>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544285</xdr:colOff>
      <xdr:row>9</xdr:row>
      <xdr:rowOff>68035</xdr:rowOff>
    </xdr:from>
    <xdr:to>
      <xdr:col>10</xdr:col>
      <xdr:colOff>2231571</xdr:colOff>
      <xdr:row>13</xdr:row>
      <xdr:rowOff>54428</xdr:rowOff>
    </xdr:to>
    <xdr:sp macro="" textlink="">
      <xdr:nvSpPr>
        <xdr:cNvPr id="2" name="Obdélník 3">
          <a:extLst>
            <a:ext uri="{FF2B5EF4-FFF2-40B4-BE49-F238E27FC236}">
              <a16:creationId xmlns:a16="http://schemas.microsoft.com/office/drawing/2014/main" id="{66A98ABE-24D2-47E6-9069-FDF3328BEDD1}"/>
            </a:ext>
          </a:extLst>
        </xdr:cNvPr>
        <xdr:cNvSpPr/>
      </xdr:nvSpPr>
      <xdr:spPr>
        <a:xfrm>
          <a:off x="20286435" y="5236935"/>
          <a:ext cx="4468586" cy="926193"/>
        </a:xfrm>
        <a:prstGeom prst="rect">
          <a:avLst/>
        </a:prstGeom>
        <a:solidFill>
          <a:schemeClr val="accent4">
            <a:lumMod val="50000"/>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748393</xdr:colOff>
      <xdr:row>23</xdr:row>
      <xdr:rowOff>75197</xdr:rowOff>
    </xdr:from>
    <xdr:to>
      <xdr:col>3</xdr:col>
      <xdr:colOff>5013</xdr:colOff>
      <xdr:row>24</xdr:row>
      <xdr:rowOff>190500</xdr:rowOff>
    </xdr:to>
    <xdr:sp macro="" textlink="">
      <xdr:nvSpPr>
        <xdr:cNvPr id="2" name="Pravá složená závorka 1">
          <a:extLst>
            <a:ext uri="{FF2B5EF4-FFF2-40B4-BE49-F238E27FC236}">
              <a16:creationId xmlns:a16="http://schemas.microsoft.com/office/drawing/2014/main" id="{C908E696-3381-4A2B-AF64-BD6E9E6E246C}"/>
            </a:ext>
          </a:extLst>
        </xdr:cNvPr>
        <xdr:cNvSpPr/>
      </xdr:nvSpPr>
      <xdr:spPr>
        <a:xfrm>
          <a:off x="3015343" y="8558797"/>
          <a:ext cx="945720" cy="350253"/>
        </a:xfrm>
        <a:prstGeom prst="rightBrace">
          <a:avLst>
            <a:gd name="adj1" fmla="val 8333"/>
            <a:gd name="adj2" fmla="val 83608"/>
          </a:avLst>
        </a:prstGeom>
        <a:noFill/>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cs-CZ" sz="1100">
            <a:solidFill>
              <a:schemeClr val="bg1">
                <a:lumMod val="50000"/>
              </a:schemeClr>
            </a:solidFill>
          </a:endParaRPr>
        </a:p>
      </xdr:txBody>
    </xdr:sp>
    <xdr:clientData/>
  </xdr:twoCellAnchor>
  <xdr:twoCellAnchor>
    <xdr:from>
      <xdr:col>2</xdr:col>
      <xdr:colOff>748393</xdr:colOff>
      <xdr:row>19</xdr:row>
      <xdr:rowOff>54429</xdr:rowOff>
    </xdr:from>
    <xdr:to>
      <xdr:col>3</xdr:col>
      <xdr:colOff>5013</xdr:colOff>
      <xdr:row>20</xdr:row>
      <xdr:rowOff>169732</xdr:rowOff>
    </xdr:to>
    <xdr:sp macro="" textlink="">
      <xdr:nvSpPr>
        <xdr:cNvPr id="3" name="Pravá složená závorka 2">
          <a:extLst>
            <a:ext uri="{FF2B5EF4-FFF2-40B4-BE49-F238E27FC236}">
              <a16:creationId xmlns:a16="http://schemas.microsoft.com/office/drawing/2014/main" id="{5A00DAAD-35F3-4E3A-8AF6-923E39A91DA7}"/>
            </a:ext>
          </a:extLst>
        </xdr:cNvPr>
        <xdr:cNvSpPr/>
      </xdr:nvSpPr>
      <xdr:spPr>
        <a:xfrm>
          <a:off x="3015343" y="7598229"/>
          <a:ext cx="945720" cy="350253"/>
        </a:xfrm>
        <a:prstGeom prst="rightBrace">
          <a:avLst>
            <a:gd name="adj1" fmla="val 8333"/>
            <a:gd name="adj2" fmla="val 83608"/>
          </a:avLst>
        </a:prstGeom>
        <a:noFill/>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cs-CZ" sz="1100">
            <a:solidFill>
              <a:schemeClr val="bg1">
                <a:lumMod val="50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C827-21E6-4BEE-86FE-E1EEF7438512}">
  <sheetPr>
    <tabColor rgb="FFFF0000"/>
  </sheetPr>
  <dimension ref="A1:D20"/>
  <sheetViews>
    <sheetView tabSelected="1" topLeftCell="B4" zoomScale="80" zoomScaleNormal="80" workbookViewId="0">
      <selection activeCell="B4" sqref="B4:C4"/>
    </sheetView>
  </sheetViews>
  <sheetFormatPr defaultColWidth="0" defaultRowHeight="14.45" zeroHeight="1"/>
  <cols>
    <col min="1" max="1" width="9.140625" style="26" customWidth="1"/>
    <col min="2" max="2" width="32.85546875" style="26" customWidth="1"/>
    <col min="3" max="3" width="255.42578125" style="26" customWidth="1"/>
    <col min="4" max="4" width="9.140625" style="26" customWidth="1"/>
    <col min="5" max="16384" width="9.140625" style="26" hidden="1"/>
  </cols>
  <sheetData>
    <row r="1" spans="2:3"/>
    <row r="2" spans="2:3" ht="331.5" customHeight="1">
      <c r="B2" s="183" t="s">
        <v>0</v>
      </c>
      <c r="C2" s="184"/>
    </row>
    <row r="3" spans="2:3" ht="16.5" customHeight="1">
      <c r="B3" s="27"/>
      <c r="C3" s="27"/>
    </row>
    <row r="4" spans="2:3" ht="409.5" customHeight="1">
      <c r="B4" s="186" t="s">
        <v>1</v>
      </c>
      <c r="C4" s="187"/>
    </row>
    <row r="5" spans="2:3" ht="18.75" customHeight="1">
      <c r="B5" s="27"/>
      <c r="C5" s="27"/>
    </row>
    <row r="6" spans="2:3" ht="84" customHeight="1">
      <c r="B6" s="188" t="s">
        <v>2</v>
      </c>
      <c r="C6" s="189"/>
    </row>
    <row r="7" spans="2:3" ht="18.75" customHeight="1">
      <c r="B7" s="27"/>
      <c r="C7" s="27"/>
    </row>
    <row r="8" spans="2:3" ht="53.25" customHeight="1">
      <c r="B8" s="183" t="s">
        <v>3</v>
      </c>
      <c r="C8" s="184"/>
    </row>
    <row r="9" spans="2:3" ht="18.75" customHeight="1">
      <c r="B9" s="27"/>
      <c r="C9" s="27"/>
    </row>
    <row r="10" spans="2:3" ht="197.25" customHeight="1">
      <c r="B10" s="183" t="s">
        <v>4</v>
      </c>
      <c r="C10" s="184"/>
    </row>
    <row r="11" spans="2:3" ht="24.75" customHeight="1"/>
    <row r="12" spans="2:3" ht="14.25" customHeight="1">
      <c r="B12" s="185"/>
      <c r="C12" s="185"/>
    </row>
    <row r="13" spans="2:3" ht="14.25" customHeight="1">
      <c r="C13" s="28"/>
    </row>
    <row r="14" spans="2:3"/>
    <row r="15" spans="2:3"/>
    <row r="16" spans="2:3"/>
    <row r="17"/>
    <row r="18"/>
    <row r="19"/>
    <row r="20"/>
  </sheetData>
  <mergeCells count="6">
    <mergeCell ref="B2:C2"/>
    <mergeCell ref="B12:C12"/>
    <mergeCell ref="B4:C4"/>
    <mergeCell ref="B6:C6"/>
    <mergeCell ref="B8:C8"/>
    <mergeCell ref="B10:C10"/>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2662F-50B2-4DEF-891F-C5799696D603}">
  <sheetPr codeName="List11">
    <tabColor rgb="FFFF0000"/>
  </sheetPr>
  <dimension ref="A2:AW27"/>
  <sheetViews>
    <sheetView showGridLines="0" zoomScale="70" zoomScaleNormal="70" workbookViewId="0">
      <selection activeCell="D13" sqref="D13"/>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8" ht="19.5">
      <c r="A2" s="151" t="s">
        <v>215</v>
      </c>
    </row>
    <row r="3" spans="1:48"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8"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8" s="127" customFormat="1" ht="196.5" customHeight="1">
      <c r="A5" s="153" t="str">
        <f>INDEX('2. FIRDS_AS_Description'!$A:$AK,MATCH($B$5,'2. FIRDS_AS_Description'!$B:$B,0),COLUMN(L2))</f>
        <v>II. Accuracy</v>
      </c>
      <c r="B5" s="108" t="s">
        <v>62</v>
      </c>
      <c r="C5" s="154" t="str">
        <f>INDEX('2. FIRDS_AS_Description'!$A:$AK,MATCH($B$5,'2. FIRDS_AS_Description'!$B:$B,0),COLUMN(C2))</f>
        <v>Use of  date of request for admission to trading after reporting date</v>
      </c>
      <c r="D5" s="154" t="str">
        <f>INDEX('2. FIRDS_AS_Description'!$A:$AK,MATCH($B$5,'2. FIRDS_AS_Description'!$B:$B,0),COLUMN(D2))</f>
        <v xml:space="preserve">Monitoring the use  date of request for admission to trading after the reporting date </v>
      </c>
      <c r="E5" s="154" t="str">
        <f>INDEX('2. FIRDS_AS_Description'!$A:$AK,MATCH($B$5,'2. FIRDS_AS_Description'!$B:$B,0),COLUMN(E2))</f>
        <v>The sample consists of all the instruments traded on a supervised trading venue or for which a request for admission by a supervised trading venue was sent,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MICs.</v>
      </c>
      <c r="F5" s="154" t="str">
        <f>INDEX('2. FIRDS_AS_Description'!$A:$AK,MATCH($B$5,'2. FIRDS_AS_Description'!$B:$B,0),COLUMN(F2))</f>
        <v>1 - ISIN
3 - CFI
6 - Trading Venue
10 - Date of request for admission to trading</v>
      </c>
      <c r="G5" s="154" t="str">
        <f>INDEX('2. FIRDS_AS_Description'!$A:$AK,MATCH($B$5,'2. FIRDS_AS_Description'!$B:$B,0),COLUMN(G2))</f>
        <v>every 3 month</v>
      </c>
      <c r="H5" s="154" t="str">
        <f>INDEX('2. FIRDS_AS_Description'!$A:$AK,MATCH($B$5,'2. FIRDS_AS_Description'!$B:$B,0),COLUMN(H2))</f>
        <v xml:space="preserve">Calculate the number of instruments with a default date of request for admission to trading. The instruments without admission to trading should not be considered in this test.
Every date after the date of reception of the report would be considered as a default value.
In order to monitor the number of request for admission to trading after reporting date, the NCA should calculate if the date in field 10 is later than the reporting date.
1. Is the year superior to the date of reception? if yes, then flagged. If not, is the year the same as the year of reception? If yes, is the month after the month of reception? If yes, flagged. If the month and year are the same as in the reception date, is the day after the day of reception? If yes, then flagged. If non of this case, then not flagged.
Example of result of calculation 1:
On 2017/05/22 a report registered with 2017/05/24 in field 10 has been received. Test 7 will flag it.
This result should  be presented in the aggregated results and detailed results, and the details in the spreadsheet of the test. </v>
      </c>
      <c r="I5" s="154" t="str">
        <f>INDEX('2. FIRDS_AS_Description'!$A:$AK,MATCH($B$5,'2. FIRDS_AS_Description'!$B:$B,0),COLUMN(I2))</f>
        <v>not applicable</v>
      </c>
      <c r="J5" s="154" t="str">
        <f>INDEX('2. FIRDS_AS_Description'!$A:$AK,MATCH($B$5,'2. FIRDS_AS_Description'!$B:$B,0),COLUMN(J2))</f>
        <v xml:space="preserve">The CA should indicate in the spreadsheet the five trading venue whose use of date of request to admission to trading after reporting date is the most significant.
For each MIC, the ISINs with default date (for request for admission to trading) should also be populated in the detailed table, with a maximum of 100 different ISIN per MIC.
The CA should detailed for each ISIN-MIC the follow-up action performed in columns: “comments on the results”, “actions taken to improve the data quality”, “results of the actions taken”.
</v>
      </c>
      <c r="K5" s="154">
        <f>INDEX('2. FIRDS_AS_Description'!$A:$AK,MATCH($B$5,'2. FIRDS_AS_Description'!$B:$B,0),COLUMN(K2))</f>
        <v>0</v>
      </c>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row>
    <row r="7" spans="1:48" ht="20.100000000000001" thickBot="1">
      <c r="A7" s="61" t="s">
        <v>603</v>
      </c>
      <c r="B7" s="61"/>
      <c r="E7" s="30"/>
      <c r="F7" s="61" t="s">
        <v>604</v>
      </c>
      <c r="G7" s="30"/>
      <c r="H7" s="93"/>
      <c r="I7" s="30"/>
      <c r="J7" s="30"/>
      <c r="K7" s="30"/>
      <c r="L7" s="30"/>
      <c r="M7" s="30"/>
      <c r="N7" s="30"/>
      <c r="O7" s="30"/>
      <c r="P7" s="30"/>
      <c r="Q7" s="30"/>
      <c r="R7" s="30"/>
    </row>
    <row r="8" spans="1:48" ht="18.95" thickTop="1">
      <c r="A8" s="31" t="s">
        <v>455</v>
      </c>
      <c r="B8" s="30"/>
      <c r="E8" s="30"/>
      <c r="F8" s="31" t="s">
        <v>455</v>
      </c>
      <c r="G8" s="30"/>
      <c r="H8" s="30"/>
      <c r="I8" s="30"/>
      <c r="J8" s="30"/>
      <c r="K8" s="30"/>
      <c r="L8" s="30"/>
      <c r="M8" s="30"/>
      <c r="N8" s="30"/>
      <c r="O8" s="30"/>
      <c r="P8" s="30"/>
      <c r="Q8" s="30"/>
      <c r="R8" s="30"/>
    </row>
    <row r="9" spans="1:48" ht="18.600000000000001">
      <c r="A9" s="81" t="str">
        <f>HYPERLINK("#"&amp;"'FIRDS_prep'!A"&amp;MATCH("FIRDS_prep_Step_1",FIRDS_prep!$A:$A,0),
                                                   "FROM FIRDS_prep_Step_1")</f>
        <v>FROM FIRDS_prep_Step_1</v>
      </c>
      <c r="B9" s="30"/>
      <c r="E9" s="30"/>
      <c r="F9" s="31" t="s">
        <v>457</v>
      </c>
      <c r="G9" s="30"/>
      <c r="H9" s="30"/>
      <c r="I9" s="30"/>
      <c r="J9" s="30"/>
      <c r="K9" s="30"/>
      <c r="L9" s="30"/>
      <c r="M9" s="30"/>
      <c r="N9" s="30"/>
      <c r="O9" s="30"/>
      <c r="P9" s="30"/>
      <c r="Q9" s="30"/>
      <c r="R9" s="30"/>
    </row>
    <row r="10" spans="1:48" ht="18.600000000000001">
      <c r="A10" s="31" t="s">
        <v>596</v>
      </c>
      <c r="E10" s="30"/>
      <c r="F10" s="31" t="s">
        <v>459</v>
      </c>
      <c r="G10" s="30"/>
      <c r="H10" s="30"/>
      <c r="I10" s="30"/>
      <c r="J10" s="30"/>
      <c r="K10" s="30"/>
      <c r="L10" s="30"/>
      <c r="M10" s="30"/>
      <c r="N10" s="30"/>
      <c r="O10" s="30"/>
      <c r="P10" s="30"/>
      <c r="Q10" s="30"/>
      <c r="R10" s="30"/>
    </row>
    <row r="11" spans="1:48" ht="18.600000000000001">
      <c r="A11" s="31" t="s">
        <v>605</v>
      </c>
      <c r="E11" s="30"/>
      <c r="F11" s="31"/>
      <c r="G11" s="30"/>
      <c r="H11" s="30"/>
      <c r="I11" s="30"/>
      <c r="J11" s="30"/>
      <c r="K11" s="30"/>
      <c r="L11" s="30"/>
      <c r="M11" s="30"/>
      <c r="N11" s="30"/>
      <c r="O11" s="30"/>
      <c r="P11" s="30"/>
      <c r="Q11" s="30"/>
      <c r="R11" s="30"/>
    </row>
    <row r="12" spans="1:48">
      <c r="A12" s="30"/>
      <c r="B12" s="30"/>
      <c r="E12" s="30"/>
      <c r="F12" s="30"/>
      <c r="G12" s="30"/>
      <c r="H12" s="30"/>
      <c r="I12" s="30"/>
      <c r="J12" s="30"/>
      <c r="K12" s="30"/>
      <c r="L12" s="30"/>
      <c r="M12" s="30"/>
      <c r="N12" s="30"/>
      <c r="O12" s="30"/>
      <c r="P12" s="30"/>
      <c r="Q12" s="30"/>
      <c r="R12" s="30"/>
    </row>
    <row r="13" spans="1:48" ht="18.600000000000001">
      <c r="A13" s="31"/>
      <c r="B13" s="31"/>
      <c r="E13" s="30"/>
      <c r="F13" s="30"/>
      <c r="G13" s="30"/>
      <c r="H13" s="30"/>
      <c r="I13" s="30"/>
      <c r="J13" s="30"/>
      <c r="K13" s="30"/>
      <c r="L13" s="30"/>
      <c r="M13" s="30"/>
      <c r="N13" s="30"/>
      <c r="O13" s="30"/>
      <c r="P13" s="30"/>
      <c r="Q13" s="30"/>
      <c r="R13" s="30"/>
    </row>
    <row r="14" spans="1:48" ht="18.600000000000001">
      <c r="A14" s="31"/>
      <c r="B14" s="31"/>
      <c r="E14" s="30"/>
      <c r="F14" s="30"/>
      <c r="G14" s="30"/>
      <c r="H14" s="30"/>
      <c r="I14" s="30"/>
      <c r="J14" s="30"/>
      <c r="K14" s="30"/>
      <c r="L14" s="30"/>
      <c r="M14" s="30"/>
      <c r="N14" s="30"/>
      <c r="O14" s="30"/>
      <c r="P14" s="30"/>
      <c r="Q14" s="30"/>
      <c r="R14" s="30"/>
    </row>
    <row r="15" spans="1:48" ht="17.45" thickBot="1">
      <c r="A15" s="69" t="s">
        <v>606</v>
      </c>
      <c r="B15" s="70"/>
      <c r="E15" s="30"/>
      <c r="F15" s="30"/>
      <c r="G15" s="30"/>
      <c r="H15" s="30"/>
      <c r="K15" s="30"/>
      <c r="L15" s="30"/>
      <c r="M15" s="30"/>
      <c r="N15" s="30"/>
      <c r="O15" s="30"/>
      <c r="P15" s="30"/>
      <c r="Q15" s="30"/>
      <c r="R15" s="30"/>
    </row>
    <row r="16" spans="1:48" ht="18.95" thickBot="1">
      <c r="A16" s="71" t="s">
        <v>294</v>
      </c>
      <c r="B16" s="72" t="s">
        <v>295</v>
      </c>
      <c r="C16" s="73"/>
      <c r="D16" s="73"/>
      <c r="E16" s="74"/>
      <c r="F16" s="72" t="s">
        <v>308</v>
      </c>
      <c r="G16" s="75"/>
      <c r="H16" s="106"/>
      <c r="I16" s="30"/>
      <c r="J16" s="30"/>
      <c r="L16" s="30"/>
      <c r="M16" s="30"/>
      <c r="N16" s="30"/>
      <c r="O16" s="30"/>
      <c r="P16" s="30"/>
      <c r="Q16" s="30"/>
      <c r="R16" s="30"/>
    </row>
    <row r="17" spans="1:18" ht="18.600000000000001">
      <c r="A17" s="78" t="s">
        <v>297</v>
      </c>
      <c r="B17" s="248" t="s">
        <v>472</v>
      </c>
      <c r="C17" s="249"/>
      <c r="D17" s="249"/>
      <c r="E17" s="250"/>
      <c r="F17" s="239" t="s">
        <v>473</v>
      </c>
      <c r="G17" s="239"/>
      <c r="H17" s="239"/>
      <c r="I17" s="30"/>
      <c r="J17" s="30"/>
      <c r="L17" s="30"/>
      <c r="M17" s="30"/>
      <c r="N17" s="30"/>
      <c r="O17" s="30"/>
      <c r="P17" s="30"/>
      <c r="Q17" s="30"/>
      <c r="R17" s="30"/>
    </row>
    <row r="18" spans="1:18" ht="18.75" customHeight="1">
      <c r="A18" s="79" t="s">
        <v>300</v>
      </c>
      <c r="B18" s="215" t="s">
        <v>474</v>
      </c>
      <c r="C18" s="215"/>
      <c r="D18" s="215"/>
      <c r="E18" s="215"/>
      <c r="F18" s="216" t="s">
        <v>475</v>
      </c>
      <c r="G18" s="216"/>
      <c r="H18" s="216"/>
      <c r="I18" s="30"/>
      <c r="J18" s="30"/>
      <c r="L18" s="30"/>
      <c r="M18" s="30"/>
      <c r="N18" s="30"/>
      <c r="O18" s="30"/>
      <c r="P18" s="30"/>
      <c r="Q18" s="30"/>
      <c r="R18" s="30"/>
    </row>
    <row r="19" spans="1:18" ht="18.75" customHeight="1">
      <c r="A19" s="79" t="s">
        <v>476</v>
      </c>
      <c r="B19" s="215" t="s">
        <v>477</v>
      </c>
      <c r="C19" s="215"/>
      <c r="D19" s="215"/>
      <c r="E19" s="215"/>
      <c r="F19" s="216" t="s">
        <v>478</v>
      </c>
      <c r="G19" s="216"/>
      <c r="H19" s="216"/>
      <c r="I19" s="30"/>
      <c r="J19" s="30"/>
      <c r="L19" s="30"/>
      <c r="M19" s="30"/>
      <c r="N19" s="30"/>
      <c r="O19" s="30"/>
      <c r="P19" s="30"/>
      <c r="Q19" s="30"/>
      <c r="R19" s="30"/>
    </row>
    <row r="20" spans="1:18" s="97" customFormat="1" ht="18.75" customHeight="1">
      <c r="A20" s="79" t="s">
        <v>479</v>
      </c>
      <c r="B20" s="215" t="s">
        <v>480</v>
      </c>
      <c r="C20" s="215"/>
      <c r="D20" s="215"/>
      <c r="E20" s="215"/>
      <c r="F20" s="235" t="s">
        <v>481</v>
      </c>
      <c r="G20" s="235"/>
      <c r="H20" s="235"/>
      <c r="I20" s="30"/>
      <c r="J20" s="30"/>
      <c r="L20" s="30"/>
      <c r="M20" s="30"/>
      <c r="N20" s="30"/>
      <c r="O20" s="30"/>
      <c r="P20" s="30"/>
      <c r="Q20" s="30"/>
      <c r="R20" s="30"/>
    </row>
    <row r="21" spans="1:18" s="97" customFormat="1" ht="18.75" customHeight="1">
      <c r="A21" s="79" t="s">
        <v>482</v>
      </c>
      <c r="B21" s="215" t="s">
        <v>601</v>
      </c>
      <c r="C21" s="215"/>
      <c r="D21" s="215"/>
      <c r="E21" s="215"/>
      <c r="F21" s="216" t="s">
        <v>484</v>
      </c>
      <c r="G21" s="216"/>
      <c r="H21" s="216"/>
      <c r="I21" s="30"/>
      <c r="J21" s="30"/>
      <c r="L21" s="30"/>
      <c r="M21" s="30"/>
      <c r="N21" s="30"/>
      <c r="O21" s="30"/>
      <c r="P21" s="30"/>
      <c r="Q21" s="30"/>
      <c r="R21" s="30"/>
    </row>
    <row r="22" spans="1:18" s="97" customFormat="1" ht="84" customHeight="1">
      <c r="A22" s="79" t="s">
        <v>485</v>
      </c>
      <c r="B22" s="215" t="s">
        <v>607</v>
      </c>
      <c r="C22" s="215"/>
      <c r="D22" s="215"/>
      <c r="E22" s="215"/>
      <c r="F22" s="244" t="s">
        <v>593</v>
      </c>
      <c r="G22" s="245"/>
      <c r="H22" s="246"/>
      <c r="I22" s="30"/>
      <c r="J22" s="30"/>
      <c r="L22" s="30"/>
      <c r="M22" s="30"/>
      <c r="N22" s="30"/>
      <c r="O22" s="30"/>
      <c r="P22" s="30"/>
      <c r="Q22" s="30"/>
      <c r="R22" s="30"/>
    </row>
    <row r="23" spans="1:18" ht="18.600000000000001">
      <c r="A23" s="80" t="s">
        <v>491</v>
      </c>
      <c r="B23" s="109"/>
      <c r="C23" s="109"/>
      <c r="E23" s="30"/>
      <c r="F23" s="30"/>
      <c r="G23" s="30"/>
      <c r="H23" s="30"/>
      <c r="I23" s="30"/>
      <c r="J23" s="30"/>
      <c r="K23" s="30"/>
      <c r="L23" s="30"/>
      <c r="M23" s="30"/>
      <c r="N23" s="30"/>
      <c r="O23" s="30"/>
      <c r="P23" s="30"/>
      <c r="Q23" s="30"/>
      <c r="R23" s="30"/>
    </row>
    <row r="24" spans="1:18" ht="18.600000000000001">
      <c r="A24" s="109"/>
      <c r="B24" s="109"/>
      <c r="C24" s="109"/>
    </row>
    <row r="25" spans="1:18" ht="18.600000000000001">
      <c r="A25" s="109"/>
      <c r="B25" s="109"/>
      <c r="C25" s="109"/>
    </row>
    <row r="26" spans="1:18" ht="18.600000000000001">
      <c r="A26" s="109"/>
      <c r="B26" s="109"/>
      <c r="C26" s="109"/>
    </row>
    <row r="27" spans="1:18" ht="18.600000000000001">
      <c r="A27" s="109"/>
    </row>
  </sheetData>
  <mergeCells count="22">
    <mergeCell ref="B21:E21"/>
    <mergeCell ref="F21:H21"/>
    <mergeCell ref="B22:E22"/>
    <mergeCell ref="F22:H22"/>
    <mergeCell ref="B18:E18"/>
    <mergeCell ref="F18:H18"/>
    <mergeCell ref="B19:E19"/>
    <mergeCell ref="F19:H19"/>
    <mergeCell ref="B20:E20"/>
    <mergeCell ref="F20:H20"/>
    <mergeCell ref="H3:H4"/>
    <mergeCell ref="I3:I4"/>
    <mergeCell ref="J3:J4"/>
    <mergeCell ref="K3:K4"/>
    <mergeCell ref="B17:E17"/>
    <mergeCell ref="F17:H17"/>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3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32084-6571-4F4A-9CCE-1B5F28EAF609}">
  <sheetPr codeName="List12">
    <tabColor rgb="FFFF0000"/>
  </sheetPr>
  <dimension ref="A2:AW25"/>
  <sheetViews>
    <sheetView showGridLines="0" zoomScale="70" zoomScaleNormal="70" workbookViewId="0">
      <selection activeCell="A14" sqref="A14"/>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27" customFormat="1" ht="192" customHeight="1">
      <c r="A5" s="153" t="str">
        <f>INDEX('2. FIRDS_AS_Description'!$A:$AK,MATCH($B$5,'2. FIRDS_AS_Description'!$B:$B,0),COLUMN(L2))</f>
        <v>II. Accuracy</v>
      </c>
      <c r="B5" s="108" t="s">
        <v>68</v>
      </c>
      <c r="C5" s="154" t="str">
        <f>INDEX('2. FIRDS_AS_Description'!$A:$AK,MATCH($B$5,'2. FIRDS_AS_Description'!$B:$B,0),COLUMN(C2))</f>
        <v xml:space="preserve">Use of default time (for admission to trading or date of first trade) </v>
      </c>
      <c r="D5" s="154" t="str">
        <f>INDEX('2. FIRDS_AS_Description'!$A:$AK,MATCH($B$5,'2. FIRDS_AS_Description'!$B:$B,0),COLUMN(D2))</f>
        <v>Monitoring the use of default time in the reporting of admission to trading or date of first trading.</v>
      </c>
      <c r="E5" s="154" t="str">
        <f>INDEX('2. FIRDS_AS_Description'!$A:$AK,MATCH($B$5,'2. FIRDS_AS_Description'!$B:$B,0),COLUMN(E2))</f>
        <v>The sample consists of all the instruments traded on a supervised trading venue or a Systemic Internaliser or for which a request for admission by a supervised trading venue was sent,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MICs.</v>
      </c>
      <c r="F5" s="154" t="str">
        <f>INDEX('2. FIRDS_AS_Description'!$A:$AK,MATCH($B$5,'2. FIRDS_AS_Description'!$B:$B,0),COLUMN(F2))</f>
        <v xml:space="preserve">1 - ISIN
3 - CFI
6 - Trading Venue
11 - Date for admission to trading or date of first trade </v>
      </c>
      <c r="G5" s="154" t="str">
        <f>INDEX('2. FIRDS_AS_Description'!$A:$AK,MATCH($B$5,'2. FIRDS_AS_Description'!$B:$B,0),COLUMN(G2))</f>
        <v>every 3 month</v>
      </c>
      <c r="H5" s="154" t="str">
        <f>INDEX('2. FIRDS_AS_Description'!$A:$AK,MATCH($B$5,'2. FIRDS_AS_Description'!$B:$B,0),COLUMN(H2))</f>
        <v xml:space="preserve">Calculate the number of instruments with a default time of admission to trading or date of first trade. 
In order to monitor the number of default times in the reporting of admission to trading or date of first trading, the NCA should  calculate the number of instruments with a default time for admission to trading or date of first trade , in the first full file and all delta files of every period, by TV according to the Q&amp;A published on 2017/04/03, default times such as “00:00:00” are allowed. As described in the Q&amp;A on MiFIR data reporting , a default time can be used for example, for the instruments listed far in the past. This test would enable to measure the extent of the reports containing default time in fields 11. In addition to the default time set out in the Q&amp;A (“00:00:00”), the following values shall also be considered: 
- 00:00:00  
- 00:01:00
- 01:01:00
- 01:00:00
- 23:59:59
When running the tests, each NCA may add to this list of default time the default times applying in its country
This result should  be presented in the aggregated results and detailed results, and the details in the spreadsheet of the test. 
Example of result of calculation 1:
On 2017/05/22 a report registered with a default time of “00:00:00” in field 11 has been received. Test 6 will report that the report presents a default time. </v>
      </c>
      <c r="I5" s="154" t="str">
        <f>INDEX('2. FIRDS_AS_Description'!$A:$AK,MATCH($B$5,'2. FIRDS_AS_Description'!$B:$B,0),COLUMN(I2))</f>
        <v>not applicable</v>
      </c>
      <c r="J5" s="154" t="str">
        <f>INDEX('2. FIRDS_AS_Description'!$A:$AK,MATCH($B$5,'2. FIRDS_AS_Description'!$B:$B,0),COLUMN(J2))</f>
        <v xml:space="preserve">The CA should indicate in the spreadsheet the five trading venue whose use of default time of request for admission to trading is the most significant.
For each MIC, the ISINs with default time (of admission to trading or date of first trade) should also be populated in the detailed table, with a maximum of 100 different ISIN per MIC.
The CA should detailed for each ISIN-MIC the follow-up action performed in columns: “comments on the results”, “actions taken to improve the data quality”, “results of the actions taken”.
</v>
      </c>
      <c r="K5" s="154" t="str">
        <f>INDEX('2. FIRDS_AS_Description'!$A:$AK,MATCH($B$5,'2. FIRDS_AS_Description'!$B:$B,0),COLUMN(K2))</f>
        <v>Every NCA may add its own default hours to the list already provide, and run the tests again these default times and shared the result</v>
      </c>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row>
    <row r="7" spans="1:49" ht="20.100000000000001" thickBot="1">
      <c r="A7" s="61" t="s">
        <v>608</v>
      </c>
      <c r="B7" s="61"/>
      <c r="E7" s="30"/>
      <c r="F7" s="61" t="s">
        <v>609</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s="31" customFormat="1" ht="18.600000000000001">
      <c r="A10" s="31" t="s">
        <v>610</v>
      </c>
      <c r="F10" s="31" t="s">
        <v>459</v>
      </c>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row>
    <row r="11" spans="1:49" s="31" customFormat="1" ht="18.600000000000001">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row>
    <row r="12" spans="1:49" s="31" customFormat="1" ht="18.600000000000001">
      <c r="A12" s="56" t="s">
        <v>611</v>
      </c>
      <c r="F12" s="3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row>
    <row r="13" spans="1:49" s="31" customFormat="1" ht="18.600000000000001">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row>
    <row r="14" spans="1:49" ht="17.45" thickBot="1">
      <c r="A14" s="69" t="s">
        <v>612</v>
      </c>
      <c r="B14" s="70"/>
      <c r="E14" s="30"/>
      <c r="F14" s="30"/>
      <c r="G14" s="30"/>
      <c r="H14" s="30"/>
      <c r="I14" s="30"/>
      <c r="J14" s="30"/>
      <c r="K14" s="30"/>
      <c r="L14" s="30"/>
      <c r="M14" s="30"/>
      <c r="N14" s="30"/>
      <c r="O14" s="30"/>
      <c r="P14" s="30"/>
      <c r="Q14" s="30"/>
      <c r="R14" s="30"/>
    </row>
    <row r="15" spans="1:49" ht="18.95" thickBot="1">
      <c r="A15" s="71" t="s">
        <v>294</v>
      </c>
      <c r="B15" s="72" t="s">
        <v>295</v>
      </c>
      <c r="C15" s="73"/>
      <c r="D15" s="73"/>
      <c r="E15" s="74"/>
      <c r="F15" s="72" t="s">
        <v>308</v>
      </c>
      <c r="G15" s="75"/>
      <c r="H15" s="106"/>
      <c r="I15" s="30"/>
      <c r="J15" s="30"/>
      <c r="L15" s="30"/>
      <c r="M15" s="30"/>
      <c r="N15" s="30"/>
      <c r="O15" s="30"/>
      <c r="P15" s="30"/>
      <c r="Q15" s="30"/>
      <c r="R15" s="30"/>
    </row>
    <row r="16" spans="1:49" ht="18.600000000000001">
      <c r="A16" s="78" t="s">
        <v>297</v>
      </c>
      <c r="B16" s="248" t="s">
        <v>472</v>
      </c>
      <c r="C16" s="249"/>
      <c r="D16" s="249"/>
      <c r="E16" s="250"/>
      <c r="F16" s="239" t="s">
        <v>473</v>
      </c>
      <c r="G16" s="239"/>
      <c r="H16" s="239"/>
      <c r="I16" s="30"/>
      <c r="J16" s="30"/>
      <c r="L16" s="30"/>
      <c r="M16" s="30"/>
      <c r="N16" s="30"/>
      <c r="O16" s="30"/>
      <c r="P16" s="30"/>
      <c r="Q16" s="30"/>
      <c r="R16" s="30"/>
    </row>
    <row r="17" spans="1:18" ht="18.75" customHeight="1">
      <c r="A17" s="79" t="s">
        <v>300</v>
      </c>
      <c r="B17" s="215" t="s">
        <v>474</v>
      </c>
      <c r="C17" s="215"/>
      <c r="D17" s="215"/>
      <c r="E17" s="215"/>
      <c r="F17" s="216" t="s">
        <v>475</v>
      </c>
      <c r="G17" s="216"/>
      <c r="H17" s="216"/>
      <c r="I17" s="30"/>
      <c r="J17" s="30"/>
      <c r="L17" s="30"/>
      <c r="M17" s="30"/>
      <c r="N17" s="30"/>
      <c r="O17" s="30"/>
      <c r="P17" s="30"/>
      <c r="Q17" s="30"/>
      <c r="R17" s="30"/>
    </row>
    <row r="18" spans="1:18" ht="18.75" customHeight="1">
      <c r="A18" s="79" t="s">
        <v>476</v>
      </c>
      <c r="B18" s="215" t="s">
        <v>477</v>
      </c>
      <c r="C18" s="215"/>
      <c r="D18" s="215"/>
      <c r="E18" s="215"/>
      <c r="F18" s="216" t="s">
        <v>478</v>
      </c>
      <c r="G18" s="216"/>
      <c r="H18" s="216"/>
      <c r="I18" s="30"/>
      <c r="J18" s="30"/>
      <c r="L18" s="30"/>
      <c r="M18" s="30"/>
      <c r="N18" s="30"/>
      <c r="O18" s="30"/>
      <c r="P18" s="30"/>
      <c r="Q18" s="30"/>
      <c r="R18" s="30"/>
    </row>
    <row r="19" spans="1:18" s="97" customFormat="1" ht="18.75" customHeight="1">
      <c r="A19" s="79" t="s">
        <v>479</v>
      </c>
      <c r="B19" s="215" t="s">
        <v>480</v>
      </c>
      <c r="C19" s="215"/>
      <c r="D19" s="215"/>
      <c r="E19" s="215"/>
      <c r="F19" s="235" t="s">
        <v>481</v>
      </c>
      <c r="G19" s="235"/>
      <c r="H19" s="235"/>
      <c r="I19" s="30"/>
      <c r="J19" s="30"/>
      <c r="L19" s="30"/>
      <c r="M19" s="30"/>
      <c r="N19" s="30"/>
      <c r="O19" s="30"/>
      <c r="P19" s="30"/>
      <c r="Q19" s="30"/>
      <c r="R19" s="30"/>
    </row>
    <row r="20" spans="1:18" s="97" customFormat="1" ht="18.75" customHeight="1">
      <c r="A20" s="79" t="s">
        <v>482</v>
      </c>
      <c r="B20" s="215" t="s">
        <v>613</v>
      </c>
      <c r="C20" s="215"/>
      <c r="D20" s="215"/>
      <c r="E20" s="215"/>
      <c r="F20" s="216" t="s">
        <v>505</v>
      </c>
      <c r="G20" s="216"/>
      <c r="H20" s="216"/>
      <c r="I20" s="30"/>
      <c r="J20" s="30"/>
      <c r="L20" s="30"/>
      <c r="M20" s="30"/>
      <c r="N20" s="30"/>
      <c r="O20" s="30"/>
      <c r="P20" s="30"/>
      <c r="Q20" s="30"/>
      <c r="R20" s="30"/>
    </row>
    <row r="21" spans="1:18" s="97" customFormat="1" ht="79.5" customHeight="1">
      <c r="A21" s="79" t="s">
        <v>485</v>
      </c>
      <c r="B21" s="215" t="s">
        <v>614</v>
      </c>
      <c r="C21" s="215"/>
      <c r="D21" s="215"/>
      <c r="E21" s="215"/>
      <c r="F21" s="244" t="s">
        <v>593</v>
      </c>
      <c r="G21" s="245"/>
      <c r="H21" s="246"/>
      <c r="I21" s="30"/>
      <c r="J21" s="30"/>
      <c r="L21" s="30"/>
      <c r="M21" s="30"/>
      <c r="N21" s="30"/>
      <c r="O21" s="30"/>
      <c r="P21" s="30"/>
      <c r="Q21" s="30"/>
      <c r="R21" s="30"/>
    </row>
    <row r="22" spans="1:18" s="97" customFormat="1" ht="18.600000000000001">
      <c r="A22" s="80" t="s">
        <v>491</v>
      </c>
      <c r="B22" s="109"/>
      <c r="C22" s="109"/>
      <c r="D22" s="30"/>
      <c r="E22" s="94"/>
      <c r="F22" s="95"/>
      <c r="G22" s="96"/>
      <c r="H22" s="96"/>
      <c r="I22" s="96"/>
      <c r="J22" s="96"/>
      <c r="K22" s="95"/>
      <c r="L22" s="96"/>
    </row>
    <row r="23" spans="1:18" ht="18.600000000000001">
      <c r="A23" s="109"/>
      <c r="B23" s="109"/>
      <c r="C23" s="109"/>
    </row>
    <row r="24" spans="1:18" ht="18.600000000000001">
      <c r="A24" s="109"/>
      <c r="B24" s="109"/>
      <c r="C24" s="109"/>
    </row>
    <row r="25" spans="1:18" ht="18.600000000000001">
      <c r="A25" s="109"/>
    </row>
  </sheetData>
  <mergeCells count="22">
    <mergeCell ref="B20:E20"/>
    <mergeCell ref="F20:H20"/>
    <mergeCell ref="B21:E21"/>
    <mergeCell ref="F21:H21"/>
    <mergeCell ref="B17:E17"/>
    <mergeCell ref="F17:H17"/>
    <mergeCell ref="B18:E18"/>
    <mergeCell ref="F18:H18"/>
    <mergeCell ref="B19:E19"/>
    <mergeCell ref="F19:H19"/>
    <mergeCell ref="H3:H4"/>
    <mergeCell ref="I3:I4"/>
    <mergeCell ref="J3:J4"/>
    <mergeCell ref="K3:K4"/>
    <mergeCell ref="B16:E16"/>
    <mergeCell ref="F16:H16"/>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7B58-46E1-41C5-9A3C-B90A0523E12F}">
  <sheetPr codeName="List13">
    <tabColor rgb="FFFF0000"/>
  </sheetPr>
  <dimension ref="A2:AW35"/>
  <sheetViews>
    <sheetView showGridLines="0" zoomScale="70" zoomScaleNormal="70" workbookViewId="0">
      <selection activeCell="A23" sqref="A23"/>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27" customFormat="1" ht="192" customHeight="1">
      <c r="A5" s="153" t="str">
        <f>INDEX('2. FIRDS_AS_Description'!$A:$AK,MATCH($B$5,'2. FIRDS_AS_Description'!$B:$B,0),COLUMN(L2))</f>
        <v>II. Accuracy</v>
      </c>
      <c r="B5" s="108" t="s">
        <v>75</v>
      </c>
      <c r="C5" s="154" t="str">
        <f>INDEX('2. FIRDS_AS_Description'!$A:$AK,MATCH($B$5,'2. FIRDS_AS_Description'!$B:$B,0),COLUMN(C2))</f>
        <v>admission to trading or date of first trade outside opening hours of the TV</v>
      </c>
      <c r="D5" s="154" t="str">
        <f>INDEX('2. FIRDS_AS_Description'!$A:$AK,MATCH($B$5,'2. FIRDS_AS_Description'!$B:$B,0),COLUMN(D2))</f>
        <v>Monitoring the use of time for admission to trading or date of first trading outside opening hours of the trading venue or a Systemic Internaliser, default times excluded</v>
      </c>
      <c r="E5" s="154" t="str">
        <f>INDEX('2. FIRDS_AS_Description'!$A:$AK,MATCH($B$5,'2. FIRDS_AS_Description'!$B:$B,0),COLUMN(E2))</f>
        <v>The sample consists of all the instruments traded on a supervised trading venue or for which a request for admission by a supervised trading venue was sent,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MICs.</v>
      </c>
      <c r="F5" s="154" t="str">
        <f>INDEX('2. FIRDS_AS_Description'!$A:$AK,MATCH($B$5,'2. FIRDS_AS_Description'!$B:$B,0),COLUMN(F2))</f>
        <v xml:space="preserve">1 - ISIN
3 - CFI
6 - Trading Venue
11 - Date for admission to trading or date of first trade </v>
      </c>
      <c r="G5" s="154" t="str">
        <f>INDEX('2. FIRDS_AS_Description'!$A:$AK,MATCH($B$5,'2. FIRDS_AS_Description'!$B:$B,0),COLUMN(G2))</f>
        <v>every 3 month</v>
      </c>
      <c r="H5" s="154" t="str">
        <f>INDEX('2. FIRDS_AS_Description'!$A:$AK,MATCH($B$5,'2. FIRDS_AS_Description'!$B:$B,0),COLUMN(H2))</f>
        <v>Calculate the number of instruments with a date of admission or date of first trade outside opening hours of the trading venue. 
In order to monitor the number of admission to trading or first trade date outside opening hours of the trading venue, the NCA should compare the hour populated in field 11 to the opening hours of the trading venue concerned.
The default times to exclude are:
- 00:00:00  
- 00:01:00
- 01:01:00
- 01:00:00
- 23:59:59
The use of these default times is already monitored in test 008.
This result should  be presented in the aggregated results and detailed results, and the details in the spreadsheet of the test.
Example of result of calculation 1:
On 2017/05/22 a report registered with a time of “02:13:15” in field 11 has been received. Test 6 will flag this. 
The result should be reported in the aggregated results and detailed results.</v>
      </c>
      <c r="I5" s="154" t="str">
        <f>INDEX('2. FIRDS_AS_Description'!$A:$AK,MATCH($B$5,'2. FIRDS_AS_Description'!$B:$B,0),COLUMN(I2))</f>
        <v>not applicable</v>
      </c>
      <c r="J5" s="154" t="str">
        <f>INDEX('2. FIRDS_AS_Description'!$A:$AK,MATCH($B$5,'2. FIRDS_AS_Description'!$B:$B,0),COLUMN(J2))</f>
        <v xml:space="preserve">The CA should indicate in the spreadsheet the five trading venue whose use of default time of request for admission to trading or date of first trade outside opening hours are  the most significant.
For each MIC, the ISINs with default time (of admission to trading or date of first trade) should also be populated in the detailed table, with a maximum of 100 different ISIN per MIC.
The CA should detailed for each ISIN-MIC the follow-up action performed in columns: “comments on the results”, “actions taken to improve the data quality”, “results of the actions taken”.
</v>
      </c>
      <c r="K5" s="154">
        <f>INDEX('2. FIRDS_AS_Description'!$A:$AK,MATCH($B$5,'2. FIRDS_AS_Description'!$B:$B,0),COLUMN(K2))</f>
        <v>0</v>
      </c>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row>
    <row r="7" spans="1:49" ht="20.100000000000001" thickBot="1">
      <c r="A7" s="61" t="s">
        <v>615</v>
      </c>
      <c r="B7" s="61"/>
      <c r="E7" s="30"/>
      <c r="F7" s="61" t="s">
        <v>616</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617</v>
      </c>
      <c r="E10" s="30"/>
      <c r="F10" s="31" t="s">
        <v>459</v>
      </c>
      <c r="G10" s="30"/>
      <c r="H10" s="30"/>
      <c r="I10" s="30"/>
      <c r="J10" s="30"/>
      <c r="K10" s="30"/>
      <c r="L10" s="30"/>
      <c r="M10" s="30"/>
      <c r="N10" s="30"/>
      <c r="O10" s="30"/>
      <c r="P10" s="30"/>
      <c r="Q10" s="30"/>
      <c r="R10" s="30"/>
    </row>
    <row r="11" spans="1:49" s="31" customFormat="1" ht="18.600000000000001">
      <c r="A11" s="128" t="s">
        <v>618</v>
      </c>
      <c r="B11" s="30"/>
      <c r="C11" s="30"/>
      <c r="D11" s="30"/>
      <c r="E11" s="3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row>
    <row r="12" spans="1:49" s="31" customFormat="1" ht="18.600000000000001">
      <c r="A12" s="129" t="s">
        <v>619</v>
      </c>
      <c r="B12" s="30"/>
      <c r="C12" s="30"/>
      <c r="D12" s="30"/>
      <c r="E12" s="30"/>
      <c r="F12" s="3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row>
    <row r="13" spans="1:49" s="31" customFormat="1" ht="18.600000000000001">
      <c r="A13" s="129" t="s">
        <v>620</v>
      </c>
      <c r="B13" s="30"/>
      <c r="C13" s="30"/>
      <c r="D13" s="30"/>
      <c r="E13" s="3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row>
    <row r="14" spans="1:49" s="31" customFormat="1" ht="18.600000000000001">
      <c r="A14" s="129" t="s">
        <v>621</v>
      </c>
      <c r="B14" s="30"/>
      <c r="C14" s="30"/>
      <c r="D14" s="30"/>
      <c r="E14" s="3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row>
    <row r="15" spans="1:49" s="31" customFormat="1" ht="18.600000000000001">
      <c r="A15" s="129" t="s">
        <v>622</v>
      </c>
      <c r="B15" s="30"/>
      <c r="C15" s="30"/>
      <c r="D15" s="30"/>
      <c r="E15" s="3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row>
    <row r="16" spans="1:49" s="31" customFormat="1" ht="18.600000000000001">
      <c r="A16" s="129" t="s">
        <v>623</v>
      </c>
      <c r="B16" s="30"/>
      <c r="C16" s="30"/>
      <c r="D16" s="30"/>
      <c r="E16" s="3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row>
    <row r="17" spans="1:49" s="31" customFormat="1" ht="18.600000000000001">
      <c r="A17" s="130" t="s">
        <v>624</v>
      </c>
      <c r="B17" s="30"/>
      <c r="C17" s="30"/>
      <c r="D17" s="30"/>
      <c r="E17" s="3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row>
    <row r="18" spans="1:49" s="31" customFormat="1" ht="18.600000000000001">
      <c r="A18" s="31" t="s">
        <v>625</v>
      </c>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row>
    <row r="19" spans="1:49" s="31" customFormat="1" ht="18.600000000000001">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row>
    <row r="20" spans="1:49" s="31" customFormat="1" ht="18.600000000000001">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row>
    <row r="21" spans="1:49" s="31" customFormat="1" ht="18.600000000000001">
      <c r="A21" s="56" t="s">
        <v>626</v>
      </c>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row>
    <row r="22" spans="1:49" s="31" customFormat="1" ht="18.600000000000001">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row>
    <row r="23" spans="1:49" ht="17.45" thickBot="1">
      <c r="A23" s="69" t="s">
        <v>627</v>
      </c>
      <c r="B23" s="70"/>
      <c r="E23" s="30"/>
      <c r="F23" s="30"/>
      <c r="G23" s="30"/>
      <c r="H23" s="30"/>
      <c r="I23" s="30"/>
      <c r="J23" s="30"/>
      <c r="K23" s="30"/>
      <c r="L23" s="30"/>
      <c r="M23" s="30"/>
      <c r="N23" s="30"/>
      <c r="O23" s="30"/>
      <c r="P23" s="30"/>
      <c r="Q23" s="30"/>
      <c r="R23" s="30"/>
    </row>
    <row r="24" spans="1:49" ht="18.95" thickBot="1">
      <c r="A24" s="71" t="s">
        <v>294</v>
      </c>
      <c r="B24" s="72" t="s">
        <v>295</v>
      </c>
      <c r="C24" s="73"/>
      <c r="D24" s="73"/>
      <c r="E24" s="74"/>
      <c r="F24" s="72" t="s">
        <v>308</v>
      </c>
      <c r="G24" s="75"/>
      <c r="H24" s="106"/>
      <c r="I24" s="30"/>
      <c r="J24" s="30"/>
      <c r="L24" s="30"/>
      <c r="M24" s="30"/>
      <c r="N24" s="30"/>
      <c r="O24" s="30"/>
      <c r="P24" s="30"/>
      <c r="Q24" s="30"/>
      <c r="R24" s="30"/>
    </row>
    <row r="25" spans="1:49" ht="18.600000000000001">
      <c r="A25" s="78" t="s">
        <v>297</v>
      </c>
      <c r="B25" s="248" t="s">
        <v>472</v>
      </c>
      <c r="C25" s="249"/>
      <c r="D25" s="249"/>
      <c r="E25" s="250"/>
      <c r="F25" s="239" t="s">
        <v>473</v>
      </c>
      <c r="G25" s="239"/>
      <c r="H25" s="239"/>
      <c r="I25" s="30"/>
      <c r="J25" s="30"/>
      <c r="L25" s="30"/>
      <c r="M25" s="30"/>
      <c r="N25" s="30"/>
      <c r="O25" s="30"/>
      <c r="P25" s="30"/>
      <c r="Q25" s="30"/>
      <c r="R25" s="30"/>
    </row>
    <row r="26" spans="1:49" ht="18.75" customHeight="1">
      <c r="A26" s="79" t="s">
        <v>300</v>
      </c>
      <c r="B26" s="225" t="s">
        <v>474</v>
      </c>
      <c r="C26" s="226"/>
      <c r="D26" s="226"/>
      <c r="E26" s="227"/>
      <c r="F26" s="216" t="s">
        <v>475</v>
      </c>
      <c r="G26" s="216"/>
      <c r="H26" s="216"/>
      <c r="I26" s="30"/>
      <c r="J26" s="30"/>
      <c r="L26" s="30"/>
      <c r="M26" s="30"/>
      <c r="N26" s="30"/>
      <c r="O26" s="30"/>
      <c r="P26" s="30"/>
      <c r="Q26" s="30"/>
      <c r="R26" s="30"/>
    </row>
    <row r="27" spans="1:49" s="97" customFormat="1" ht="18.75" customHeight="1">
      <c r="A27" s="79" t="s">
        <v>476</v>
      </c>
      <c r="B27" s="225" t="s">
        <v>477</v>
      </c>
      <c r="C27" s="226"/>
      <c r="D27" s="226"/>
      <c r="E27" s="227"/>
      <c r="F27" s="216" t="s">
        <v>478</v>
      </c>
      <c r="G27" s="216"/>
      <c r="H27" s="216"/>
      <c r="I27" s="30"/>
      <c r="J27" s="30"/>
      <c r="K27" s="95"/>
      <c r="L27" s="30"/>
      <c r="M27" s="30"/>
      <c r="N27" s="30"/>
      <c r="O27" s="30"/>
      <c r="P27" s="30"/>
      <c r="Q27" s="30"/>
      <c r="R27" s="30"/>
    </row>
    <row r="28" spans="1:49" s="97" customFormat="1" ht="18.75" customHeight="1">
      <c r="A28" s="79" t="s">
        <v>479</v>
      </c>
      <c r="B28" s="225" t="s">
        <v>480</v>
      </c>
      <c r="C28" s="226"/>
      <c r="D28" s="226"/>
      <c r="E28" s="227"/>
      <c r="F28" s="235" t="s">
        <v>481</v>
      </c>
      <c r="G28" s="235"/>
      <c r="H28" s="235"/>
      <c r="I28" s="30"/>
      <c r="J28" s="30"/>
      <c r="L28" s="30"/>
      <c r="M28" s="30"/>
      <c r="N28" s="30"/>
      <c r="O28" s="30"/>
      <c r="P28" s="30"/>
      <c r="Q28" s="30"/>
      <c r="R28" s="30"/>
    </row>
    <row r="29" spans="1:49" s="97" customFormat="1" ht="18.75" customHeight="1">
      <c r="A29" s="79" t="s">
        <v>482</v>
      </c>
      <c r="B29" s="225" t="s">
        <v>613</v>
      </c>
      <c r="C29" s="226"/>
      <c r="D29" s="226"/>
      <c r="E29" s="227"/>
      <c r="F29" s="216" t="s">
        <v>505</v>
      </c>
      <c r="G29" s="216"/>
      <c r="H29" s="216"/>
      <c r="I29" s="30"/>
      <c r="J29" s="30"/>
      <c r="L29" s="30"/>
      <c r="M29" s="30"/>
      <c r="N29" s="30"/>
      <c r="O29" s="30"/>
      <c r="P29" s="30"/>
      <c r="Q29" s="30"/>
      <c r="R29" s="30"/>
    </row>
    <row r="30" spans="1:49" s="97" customFormat="1" ht="80.25" customHeight="1">
      <c r="A30" s="79" t="s">
        <v>485</v>
      </c>
      <c r="B30" s="225" t="s">
        <v>628</v>
      </c>
      <c r="C30" s="226"/>
      <c r="D30" s="226"/>
      <c r="E30" s="227"/>
      <c r="F30" s="244" t="s">
        <v>593</v>
      </c>
      <c r="G30" s="245"/>
      <c r="H30" s="246"/>
      <c r="I30" s="30"/>
      <c r="J30" s="30"/>
      <c r="L30" s="30"/>
      <c r="M30" s="30"/>
      <c r="N30" s="30"/>
      <c r="O30" s="30"/>
      <c r="P30" s="30"/>
      <c r="Q30" s="30"/>
      <c r="R30" s="30"/>
    </row>
    <row r="31" spans="1:49" s="97" customFormat="1" ht="18.600000000000001">
      <c r="A31" s="80" t="s">
        <v>491</v>
      </c>
      <c r="B31" s="109"/>
      <c r="C31" s="109"/>
      <c r="D31" s="30"/>
      <c r="E31" s="30"/>
      <c r="F31" s="30"/>
      <c r="G31" s="30"/>
      <c r="H31" s="30"/>
      <c r="I31" s="30"/>
      <c r="J31" s="30"/>
      <c r="K31" s="30"/>
      <c r="L31" s="30"/>
      <c r="M31" s="30"/>
      <c r="N31" s="30"/>
      <c r="O31" s="30"/>
      <c r="P31" s="30"/>
      <c r="Q31" s="30"/>
      <c r="R31" s="30"/>
    </row>
    <row r="32" spans="1:49" s="97" customFormat="1" ht="18.600000000000001">
      <c r="A32" s="109"/>
      <c r="B32" s="109"/>
      <c r="C32" s="109"/>
      <c r="D32" s="30"/>
      <c r="E32" s="30"/>
      <c r="F32" s="30"/>
      <c r="G32" s="30"/>
      <c r="H32" s="30"/>
      <c r="I32" s="30"/>
      <c r="J32" s="30"/>
      <c r="K32" s="30"/>
      <c r="L32" s="30"/>
      <c r="M32" s="30"/>
      <c r="N32" s="30"/>
      <c r="O32" s="30"/>
      <c r="P32" s="30"/>
      <c r="Q32" s="30"/>
      <c r="R32" s="30"/>
    </row>
    <row r="33" spans="1:12" s="97" customFormat="1" ht="18.600000000000001">
      <c r="A33" s="109"/>
      <c r="B33" s="109"/>
      <c r="C33" s="109"/>
      <c r="D33" s="30"/>
      <c r="E33" s="94"/>
      <c r="F33" s="95"/>
      <c r="G33" s="96"/>
      <c r="H33" s="96"/>
      <c r="I33" s="96"/>
      <c r="J33" s="96"/>
      <c r="K33" s="95"/>
      <c r="L33" s="96"/>
    </row>
    <row r="34" spans="1:12" s="97" customFormat="1" ht="18.600000000000001">
      <c r="A34" s="109"/>
      <c r="B34" s="109"/>
      <c r="C34" s="109"/>
      <c r="D34" s="30"/>
      <c r="E34" s="94"/>
      <c r="F34" s="95"/>
      <c r="G34" s="96"/>
      <c r="H34" s="96"/>
      <c r="I34" s="96"/>
      <c r="J34" s="96"/>
      <c r="K34" s="95"/>
      <c r="L34" s="96"/>
    </row>
    <row r="35" spans="1:12" s="97" customFormat="1" ht="18.600000000000001">
      <c r="A35" s="109"/>
      <c r="B35" s="109"/>
      <c r="C35" s="109"/>
      <c r="D35" s="30"/>
      <c r="E35" s="94"/>
      <c r="F35" s="95"/>
      <c r="G35" s="96"/>
      <c r="H35" s="96"/>
      <c r="I35" s="96"/>
      <c r="J35" s="96"/>
      <c r="K35" s="95"/>
      <c r="L35" s="96"/>
    </row>
  </sheetData>
  <mergeCells count="22">
    <mergeCell ref="B29:E29"/>
    <mergeCell ref="F29:H29"/>
    <mergeCell ref="B30:E30"/>
    <mergeCell ref="F30:H30"/>
    <mergeCell ref="B26:E26"/>
    <mergeCell ref="F26:H26"/>
    <mergeCell ref="B27:E27"/>
    <mergeCell ref="F27:H27"/>
    <mergeCell ref="B28:E28"/>
    <mergeCell ref="F28:H28"/>
    <mergeCell ref="H3:H4"/>
    <mergeCell ref="I3:I4"/>
    <mergeCell ref="J3:J4"/>
    <mergeCell ref="K3:K4"/>
    <mergeCell ref="B25:E25"/>
    <mergeCell ref="F25:H25"/>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4D4E1-FEF5-4CDB-86FB-401EBFC0910A}">
  <sheetPr codeName="List14">
    <tabColor rgb="FFFF0000"/>
  </sheetPr>
  <dimension ref="A2:AW26"/>
  <sheetViews>
    <sheetView showGridLines="0" zoomScale="70" zoomScaleNormal="70" workbookViewId="0">
      <selection activeCell="H8" sqref="H8"/>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9"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2" customFormat="1" ht="372" customHeight="1">
      <c r="A5" s="153" t="str">
        <f>INDEX('2. FIRDS_AS_Description'!$A:$AK,MATCH($B$5,'2. FIRDS_AS_Description'!$B:$B,0),COLUMN(L2))</f>
        <v>II. Accuracy</v>
      </c>
      <c r="B5" s="108" t="s">
        <v>80</v>
      </c>
      <c r="C5" s="154" t="str">
        <f>INDEX('2. FIRDS_AS_Description'!$A:$AK,MATCH($B$5,'2. FIRDS_AS_Description'!$B:$B,0),COLUMN(C2))</f>
        <v>Use of "OTHR" for final price</v>
      </c>
      <c r="D5" s="154" t="str">
        <f>INDEX('2. FIRDS_AS_Description'!$A:$AK,MATCH($B$5,'2. FIRDS_AS_Description'!$B:$B,0),COLUMN(D2))</f>
        <v>Identifying and monitoring of the extent use of undetermined final price  populated as "OTHR".</v>
      </c>
      <c r="E5" s="154" t="str">
        <f>INDEX('2. FIRDS_AS_Description'!$A:$AK,MATCH($B$5,'2. FIRDS_AS_Description'!$B:$B,0),COLUMN(E2))</f>
        <v>The sample consists of all the instruments traded on a supervised trading venue or a Systemic Internaliser or for which a request for admission by a supervised trading venue was sent, with final price declared integrated in the Reporting System during the period.
The tests requires 1 month of data needed (last full file FULINS + last version of invalid file INVINS received during the period).Terminated instruments should also be taken into account. Calculation 1 should only be runned on the data from supervised relevant MICs.</v>
      </c>
      <c r="F5" s="154" t="str">
        <f>INDEX('2. FIRDS_AS_Description'!$A:$AK,MATCH($B$5,'2. FIRDS_AS_Description'!$B:$B,0),COLUMN(F2))</f>
        <v xml:space="preserve">1 - ISIN
3 - CFI
6 - Trading Venue
39 - Final price </v>
      </c>
      <c r="G5" s="154" t="str">
        <f>INDEX('2. FIRDS_AS_Description'!$A:$AK,MATCH($B$5,'2. FIRDS_AS_Description'!$B:$B,0),COLUMN(G2))</f>
        <v>every 3 month</v>
      </c>
      <c r="H5" s="154" t="str">
        <f>INDEX('2. FIRDS_AS_Description'!$A:$AK,MATCH($B$5,'2. FIRDS_AS_Description'!$B:$B,0),COLUMN(H2))</f>
        <v xml:space="preserve">Calculate the number of instruments with final price equal to OTHR by MIC.
In order to monitor the extent of “OTHR” final price, the NCA should calculate the number of instruments with final price equal to “OTHR” by MIC.
This result should be presented in the aggregated results, and the details in the spreadsheet of the test.  </v>
      </c>
      <c r="I5" s="154" t="str">
        <f>INDEX('2. FIRDS_AS_Description'!$A:$AK,MATCH($B$5,'2. FIRDS_AS_Description'!$B:$B,0),COLUMN(I2))</f>
        <v>not applicable</v>
      </c>
      <c r="J5" s="154" t="str">
        <f>INDEX('2. FIRDS_AS_Description'!$A:$AK,MATCH($B$5,'2. FIRDS_AS_Description'!$B:$B,0),COLUMN(J2))</f>
        <v xml:space="preserve">The CA should indicate in the spreadsheet the five trading venue whose use of “OTHR” for final price is the most significant.
For each MIC, the ISINs with "OTHR" populated for the final price should also be populated in the detailed table, with a maximum of 100 different ISIN per MIC.
The CA should detailed for each ISIN-MIC the follow-up action performed in columns: “comments on the results”, “actions taken to improve the data quality”, “results of the actions taken”.
</v>
      </c>
      <c r="K5" s="154">
        <f>INDEX('2. FIRDS_AS_Description'!$A:$AK,MATCH($B$5,'2. FIRDS_AS_Description'!$B:$B,0),COLUMN(K2))</f>
        <v>0</v>
      </c>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row>
    <row r="7" spans="1:49" ht="20.100000000000001" thickBot="1">
      <c r="A7" s="61" t="s">
        <v>629</v>
      </c>
      <c r="B7" s="61"/>
      <c r="E7" s="30"/>
      <c r="F7" s="61" t="s">
        <v>630</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631</v>
      </c>
      <c r="E10" s="30"/>
      <c r="F10" s="31" t="s">
        <v>459</v>
      </c>
      <c r="G10" s="30"/>
      <c r="H10" s="30"/>
      <c r="I10" s="30"/>
      <c r="J10" s="30"/>
      <c r="K10" s="30"/>
      <c r="L10" s="30"/>
      <c r="M10" s="30"/>
      <c r="N10" s="30"/>
      <c r="O10" s="30"/>
      <c r="P10" s="30"/>
      <c r="Q10" s="30"/>
      <c r="R10" s="30"/>
    </row>
    <row r="11" spans="1:49" ht="18.600000000000001">
      <c r="A11" s="31" t="s">
        <v>632</v>
      </c>
      <c r="B11" s="96"/>
      <c r="C11" s="31"/>
      <c r="D11" s="31"/>
      <c r="E11" s="31"/>
      <c r="F11" s="31"/>
      <c r="G11" s="31"/>
      <c r="H11" s="31"/>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row>
    <row r="12" spans="1:49" ht="18.600000000000001">
      <c r="A12" s="102" t="s">
        <v>633</v>
      </c>
      <c r="B12" s="31"/>
      <c r="C12" s="31"/>
      <c r="D12" s="31"/>
      <c r="E12" s="31"/>
      <c r="F12" s="31"/>
      <c r="G12" s="31"/>
      <c r="H12" s="31"/>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row>
    <row r="13" spans="1:49" ht="18.600000000000001">
      <c r="A13" s="31"/>
      <c r="B13" s="31"/>
      <c r="E13" s="30"/>
      <c r="F13" s="31"/>
      <c r="G13" s="30"/>
      <c r="H13" s="30"/>
      <c r="I13" s="30"/>
      <c r="J13" s="30"/>
      <c r="K13" s="30"/>
      <c r="L13" s="30"/>
      <c r="M13" s="30"/>
      <c r="N13" s="30"/>
      <c r="O13" s="30"/>
      <c r="P13" s="30"/>
      <c r="Q13" s="30"/>
      <c r="R13" s="30"/>
    </row>
    <row r="14" spans="1:49" ht="18.600000000000001">
      <c r="A14" s="56" t="s">
        <v>634</v>
      </c>
      <c r="B14" s="31"/>
      <c r="E14" s="30"/>
      <c r="F14" s="30"/>
      <c r="G14" s="30"/>
      <c r="H14" s="30"/>
      <c r="I14" s="30"/>
      <c r="J14" s="30"/>
      <c r="K14" s="30"/>
      <c r="L14" s="30"/>
      <c r="M14" s="30"/>
      <c r="N14" s="30"/>
      <c r="O14" s="30"/>
      <c r="P14" s="30"/>
      <c r="Q14" s="30"/>
      <c r="R14" s="30"/>
    </row>
    <row r="15" spans="1:49" ht="18.600000000000001">
      <c r="A15" s="31"/>
      <c r="B15" s="31"/>
      <c r="E15" s="30"/>
      <c r="F15" s="30"/>
      <c r="G15" s="30"/>
      <c r="H15" s="30"/>
      <c r="I15" s="30"/>
      <c r="J15" s="30"/>
      <c r="K15" s="30"/>
      <c r="L15" s="30"/>
      <c r="M15" s="30"/>
      <c r="N15" s="30"/>
      <c r="O15" s="30"/>
      <c r="P15" s="30"/>
      <c r="Q15" s="30"/>
      <c r="R15" s="30"/>
    </row>
    <row r="16" spans="1:49" ht="17.45" thickBot="1">
      <c r="A16" s="69" t="s">
        <v>635</v>
      </c>
      <c r="B16" s="70"/>
      <c r="E16" s="30"/>
      <c r="F16" s="30"/>
      <c r="G16" s="30"/>
      <c r="H16" s="30"/>
      <c r="I16" s="30"/>
      <c r="J16" s="30"/>
      <c r="K16" s="30"/>
      <c r="L16" s="30"/>
      <c r="M16" s="30"/>
      <c r="N16" s="30"/>
      <c r="O16" s="30"/>
      <c r="P16" s="30"/>
      <c r="Q16" s="30"/>
      <c r="R16" s="30"/>
    </row>
    <row r="17" spans="1:18" ht="18.95" thickBot="1">
      <c r="A17" s="71" t="s">
        <v>294</v>
      </c>
      <c r="B17" s="72" t="s">
        <v>295</v>
      </c>
      <c r="C17" s="73"/>
      <c r="D17" s="73"/>
      <c r="E17" s="74"/>
      <c r="F17" s="72" t="s">
        <v>308</v>
      </c>
      <c r="G17" s="75"/>
      <c r="H17" s="106"/>
      <c r="I17" s="30"/>
      <c r="J17" s="30"/>
      <c r="L17" s="30"/>
      <c r="M17" s="30"/>
      <c r="N17" s="30"/>
      <c r="O17" s="30"/>
      <c r="P17" s="30"/>
      <c r="Q17" s="30"/>
      <c r="R17" s="30"/>
    </row>
    <row r="18" spans="1:18" ht="18.600000000000001">
      <c r="A18" s="78" t="s">
        <v>297</v>
      </c>
      <c r="B18" s="248" t="s">
        <v>472</v>
      </c>
      <c r="C18" s="249"/>
      <c r="D18" s="249"/>
      <c r="E18" s="250"/>
      <c r="F18" s="239" t="s">
        <v>473</v>
      </c>
      <c r="G18" s="239"/>
      <c r="H18" s="239"/>
      <c r="I18" s="30"/>
      <c r="J18" s="30"/>
      <c r="L18" s="30"/>
      <c r="M18" s="30"/>
      <c r="N18" s="30"/>
      <c r="O18" s="30"/>
      <c r="P18" s="30"/>
      <c r="Q18" s="30"/>
      <c r="R18" s="30"/>
    </row>
    <row r="19" spans="1:18" ht="18.75" customHeight="1">
      <c r="A19" s="79" t="s">
        <v>300</v>
      </c>
      <c r="B19" s="225" t="s">
        <v>474</v>
      </c>
      <c r="C19" s="226"/>
      <c r="D19" s="226"/>
      <c r="E19" s="227"/>
      <c r="F19" s="216" t="s">
        <v>475</v>
      </c>
      <c r="G19" s="216"/>
      <c r="H19" s="216"/>
      <c r="I19" s="30"/>
      <c r="J19" s="30"/>
      <c r="L19" s="30"/>
      <c r="M19" s="30"/>
      <c r="N19" s="30"/>
      <c r="O19" s="30"/>
      <c r="P19" s="30"/>
      <c r="Q19" s="30"/>
      <c r="R19" s="30"/>
    </row>
    <row r="20" spans="1:18" s="97" customFormat="1" ht="18.75" customHeight="1">
      <c r="A20" s="79" t="s">
        <v>476</v>
      </c>
      <c r="B20" s="225" t="s">
        <v>477</v>
      </c>
      <c r="C20" s="226"/>
      <c r="D20" s="226"/>
      <c r="E20" s="227"/>
      <c r="F20" s="216" t="s">
        <v>478</v>
      </c>
      <c r="G20" s="216"/>
      <c r="H20" s="216"/>
      <c r="I20" s="30"/>
      <c r="J20" s="30"/>
      <c r="K20" s="95"/>
      <c r="L20" s="30"/>
      <c r="M20" s="30"/>
      <c r="N20" s="30"/>
      <c r="O20" s="30"/>
      <c r="P20" s="30"/>
      <c r="Q20" s="30"/>
      <c r="R20" s="30"/>
    </row>
    <row r="21" spans="1:18" s="97" customFormat="1" ht="18.75" customHeight="1">
      <c r="A21" s="79" t="s">
        <v>479</v>
      </c>
      <c r="B21" s="225" t="s">
        <v>480</v>
      </c>
      <c r="C21" s="226"/>
      <c r="D21" s="226"/>
      <c r="E21" s="227"/>
      <c r="F21" s="235" t="s">
        <v>481</v>
      </c>
      <c r="G21" s="235"/>
      <c r="H21" s="235"/>
      <c r="I21" s="30"/>
      <c r="J21" s="30"/>
      <c r="L21" s="30"/>
      <c r="M21" s="30"/>
      <c r="N21" s="30"/>
      <c r="O21" s="30"/>
      <c r="P21" s="30"/>
      <c r="Q21" s="30"/>
      <c r="R21" s="30"/>
    </row>
    <row r="22" spans="1:18" s="97" customFormat="1" ht="81" customHeight="1">
      <c r="A22" s="79" t="s">
        <v>482</v>
      </c>
      <c r="B22" s="225" t="s">
        <v>636</v>
      </c>
      <c r="C22" s="226"/>
      <c r="D22" s="226"/>
      <c r="E22" s="227"/>
      <c r="F22" s="244" t="s">
        <v>593</v>
      </c>
      <c r="G22" s="245"/>
      <c r="H22" s="246"/>
      <c r="I22" s="30"/>
      <c r="J22" s="30"/>
      <c r="L22" s="30"/>
      <c r="M22" s="30"/>
      <c r="N22" s="30"/>
      <c r="O22" s="30"/>
      <c r="P22" s="30"/>
      <c r="Q22" s="30"/>
      <c r="R22" s="30"/>
    </row>
    <row r="23" spans="1:18" s="97" customFormat="1" ht="18.600000000000001">
      <c r="A23" s="80" t="s">
        <v>491</v>
      </c>
      <c r="B23" s="109"/>
      <c r="C23" s="109"/>
      <c r="D23" s="30"/>
      <c r="E23" s="94"/>
      <c r="F23" s="95"/>
      <c r="G23" s="96"/>
      <c r="H23" s="96"/>
      <c r="I23" s="96"/>
      <c r="J23" s="96"/>
      <c r="K23" s="95"/>
      <c r="L23" s="96"/>
    </row>
    <row r="24" spans="1:18" s="97" customFormat="1" ht="18.600000000000001">
      <c r="A24" s="109"/>
      <c r="B24" s="109"/>
      <c r="C24" s="109"/>
      <c r="D24" s="30"/>
      <c r="E24" s="94"/>
      <c r="F24" s="95"/>
      <c r="G24" s="96"/>
      <c r="H24" s="96"/>
      <c r="I24" s="96"/>
      <c r="J24" s="96"/>
      <c r="K24" s="95"/>
      <c r="L24" s="96"/>
    </row>
    <row r="25" spans="1:18" s="97" customFormat="1" ht="18.600000000000001">
      <c r="A25" s="109"/>
      <c r="B25" s="109"/>
      <c r="C25" s="109"/>
      <c r="D25" s="30"/>
      <c r="E25" s="94"/>
      <c r="F25" s="95"/>
      <c r="G25" s="96"/>
      <c r="H25" s="96"/>
      <c r="I25" s="96"/>
      <c r="J25" s="96"/>
      <c r="K25" s="95"/>
      <c r="L25" s="96"/>
    </row>
    <row r="26" spans="1:18" s="97" customFormat="1" ht="18.600000000000001">
      <c r="A26" s="109"/>
      <c r="B26" s="93"/>
      <c r="C26" s="30"/>
      <c r="D26" s="30"/>
      <c r="E26" s="94"/>
      <c r="F26" s="95"/>
      <c r="G26" s="96"/>
      <c r="H26" s="96"/>
      <c r="I26" s="96"/>
      <c r="J26" s="96"/>
      <c r="K26" s="95"/>
      <c r="L26" s="96"/>
    </row>
  </sheetData>
  <mergeCells count="20">
    <mergeCell ref="B22:E22"/>
    <mergeCell ref="F22:H22"/>
    <mergeCell ref="B19:E19"/>
    <mergeCell ref="F19:H19"/>
    <mergeCell ref="B20:E20"/>
    <mergeCell ref="F20:H20"/>
    <mergeCell ref="B21:E21"/>
    <mergeCell ref="F21:H21"/>
    <mergeCell ref="H3:H4"/>
    <mergeCell ref="I3:I4"/>
    <mergeCell ref="J3:J4"/>
    <mergeCell ref="K3:K4"/>
    <mergeCell ref="B18:E18"/>
    <mergeCell ref="F18:H18"/>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6C868-A579-423D-BD8F-D2065AA0FC27}">
  <sheetPr codeName="List15">
    <tabColor rgb="FFFF0000"/>
  </sheetPr>
  <dimension ref="A2:AW26"/>
  <sheetViews>
    <sheetView showGridLines="0" topLeftCell="A2" zoomScale="70" zoomScaleNormal="70" workbookViewId="0">
      <selection activeCell="A12" sqref="A12:C13"/>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96" customFormat="1" ht="208.5" customHeight="1">
      <c r="A5" s="153" t="str">
        <f>INDEX('2. FIRDS_AS_Description'!$A:$AK,MATCH($B$5,'2. FIRDS_AS_Description'!$B:$B,0),COLUMN(L2))</f>
        <v>II. Accuracy</v>
      </c>
      <c r="B5" s="108" t="s">
        <v>87</v>
      </c>
      <c r="C5" s="154" t="str">
        <f>INDEX('2. FIRDS_AS_Description'!$A:$AK,MATCH($B$5,'2. FIRDS_AS_Description'!$B:$B,0),COLUMN(C2))</f>
        <v xml:space="preserve">Use of "OTHR" for option type  </v>
      </c>
      <c r="D5" s="154" t="str">
        <f>INDEX('2. FIRDS_AS_Description'!$A:$AK,MATCH($B$5,'2. FIRDS_AS_Description'!$B:$B,0),COLUMN(D2))</f>
        <v>Identifying and monitoring of the extent of undetermined option  populated as "OTHR".</v>
      </c>
      <c r="E5" s="154" t="str">
        <f>INDEX('2. FIRDS_AS_Description'!$A:$AK,MATCH($B$5,'2. FIRDS_AS_Description'!$B:$B,0),COLUMN(E2))</f>
        <v xml:space="preserve">The sample consists of all the instruments traded on a supervised trading venue or a Systemic Internaliser or for which a request for admission by a supervised trading venue was sent, with option type declared integrated in the Reporting System during the period.
Instruments with the following CFIs shall be excluded from the test: RW**B*, H**G**, H**H** and  ,H**I** and RW**X*. 
The test requires 1 month of data needed (last full file FULINS + last version of invalid file INVINS received during the period).Terminated instruments should also be taken into account. Calculation 1 should only be runned on the data from supervised relevant MICs.
</v>
      </c>
      <c r="F5" s="154" t="str">
        <f>INDEX('2. FIRDS_AS_Description'!$A:$AK,MATCH($B$5,'2. FIRDS_AS_Description'!$B:$B,0),COLUMN(F2))</f>
        <v>1 - ISIN
3 - CFI
6 - Trading Venue
30 - Option type</v>
      </c>
      <c r="G5" s="154" t="str">
        <f>INDEX('2. FIRDS_AS_Description'!$A:$AK,MATCH($B$5,'2. FIRDS_AS_Description'!$B:$B,0),COLUMN(G2))</f>
        <v>every 3 month</v>
      </c>
      <c r="H5" s="154" t="str">
        <f>INDEX('2. FIRDS_AS_Description'!$A:$AK,MATCH($B$5,'2. FIRDS_AS_Description'!$B:$B,0),COLUMN(H2))</f>
        <v>Calculate the number of instruments with undetermined option type by MIC
(excluding instruments with the following CFIs: RW**B*, H**G**, H**H** and H**I** and RW**X*).
In order to monitor the extent of “OTHR” option type, the NCA should calculate the number of instruments with option type equal to OTHR by MIC.
This result should  be presented in the aggregated results and detailed results, and the details in the spreadsheet of the test. 
Example of result of calculation 1:
On /2018/01/22 an instrument reported by a MIC is registered with an Option type equal to “OTHR”. This will be counted in the absolute result calculation 1. On 2018/01/23 an instrument reported by a MIC is registered with an Option type equal to “PUT”. This will not be counted in the absolute result calculation 1.</v>
      </c>
      <c r="I5" s="154" t="str">
        <f>INDEX('2. FIRDS_AS_Description'!$A:$AK,MATCH($B$5,'2. FIRDS_AS_Description'!$B:$B,0),COLUMN(I2))</f>
        <v>not applicable</v>
      </c>
      <c r="J5" s="154" t="str">
        <f>INDEX('2. FIRDS_AS_Description'!$A:$AK,MATCH($B$5,'2. FIRDS_AS_Description'!$B:$B,0),COLUMN(J2))</f>
        <v xml:space="preserve">The CA should indicate in the spreadsheet the five trading venue whose use of “OTHR” for option type is the most significant.
For each MIC, the ISINs with "OTHR" populated for the option type should also be populated in the detailed table, with a maximum of 100 different ISIN per MIC.
The CA should detailed for each ISIN-MIC the follow-up action performed in columns: “comments on the results”, “actions taken to improve the data quality”, “results of the actions taken”.
</v>
      </c>
      <c r="K5" s="154">
        <f>INDEX('2. FIRDS_AS_Description'!$A:$AK,MATCH($B$5,'2. FIRDS_AS_Description'!$B:$B,0),COLUMN(K2))</f>
        <v>0</v>
      </c>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row>
    <row r="6" spans="1:49">
      <c r="G6" s="95"/>
    </row>
    <row r="7" spans="1:49" ht="20.100000000000001" thickBot="1">
      <c r="A7" s="61" t="s">
        <v>637</v>
      </c>
      <c r="B7" s="61"/>
      <c r="E7" s="30"/>
      <c r="F7" s="61" t="s">
        <v>638</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639</v>
      </c>
      <c r="E10" s="30"/>
      <c r="F10" s="31" t="s">
        <v>459</v>
      </c>
      <c r="G10" s="30"/>
      <c r="H10" s="30"/>
      <c r="I10" s="30"/>
      <c r="J10" s="30"/>
      <c r="K10" s="30"/>
      <c r="L10" s="30"/>
      <c r="M10" s="30"/>
      <c r="N10" s="30"/>
      <c r="O10" s="30"/>
      <c r="P10" s="30"/>
      <c r="Q10" s="30"/>
      <c r="R10" s="30"/>
    </row>
    <row r="11" spans="1:49" ht="18.600000000000001">
      <c r="A11" s="31" t="s">
        <v>640</v>
      </c>
      <c r="E11" s="30"/>
      <c r="F11" s="31"/>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row>
    <row r="12" spans="1:49" ht="18.600000000000001">
      <c r="A12" s="31" t="s">
        <v>632</v>
      </c>
      <c r="B12" s="96"/>
      <c r="C12" s="31"/>
      <c r="D12" s="31"/>
      <c r="E12" s="31"/>
      <c r="F12" s="31"/>
      <c r="G12" s="31"/>
      <c r="H12" s="31"/>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row>
    <row r="13" spans="1:49" ht="18.600000000000001">
      <c r="A13" s="102" t="s">
        <v>633</v>
      </c>
      <c r="B13" s="31"/>
      <c r="C13" s="31"/>
      <c r="D13" s="31"/>
      <c r="E13" s="31"/>
      <c r="F13" s="31"/>
      <c r="G13" s="31"/>
      <c r="H13" s="31"/>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row>
    <row r="14" spans="1:49" ht="18.600000000000001">
      <c r="A14" s="31"/>
      <c r="B14" s="31"/>
      <c r="E14" s="30"/>
      <c r="F14" s="31"/>
      <c r="G14" s="30"/>
      <c r="H14" s="30"/>
      <c r="I14" s="30"/>
      <c r="J14" s="30"/>
      <c r="K14" s="30"/>
      <c r="L14" s="30"/>
      <c r="M14" s="30"/>
      <c r="N14" s="30"/>
      <c r="O14" s="30"/>
      <c r="P14" s="30"/>
      <c r="Q14" s="30"/>
      <c r="R14" s="30"/>
    </row>
    <row r="15" spans="1:49" ht="18.600000000000001">
      <c r="A15" s="56" t="s">
        <v>641</v>
      </c>
      <c r="B15" s="31"/>
      <c r="E15" s="30"/>
      <c r="F15" s="30"/>
      <c r="G15" s="30"/>
      <c r="H15" s="30"/>
      <c r="I15" s="30"/>
      <c r="J15" s="30"/>
      <c r="K15" s="30"/>
      <c r="L15" s="30"/>
      <c r="M15" s="30"/>
      <c r="N15" s="30"/>
      <c r="O15" s="30"/>
      <c r="P15" s="30"/>
      <c r="Q15" s="30"/>
      <c r="R15" s="30"/>
    </row>
    <row r="16" spans="1:49" ht="18.600000000000001">
      <c r="A16" s="31"/>
      <c r="B16" s="31"/>
      <c r="E16" s="30"/>
      <c r="F16" s="30"/>
      <c r="G16" s="30"/>
      <c r="H16" s="30"/>
      <c r="I16" s="30"/>
      <c r="J16" s="30"/>
      <c r="K16" s="30"/>
      <c r="L16" s="30"/>
      <c r="M16" s="30"/>
      <c r="N16" s="30"/>
      <c r="O16" s="30"/>
      <c r="P16" s="30"/>
      <c r="Q16" s="30"/>
      <c r="R16" s="30"/>
    </row>
    <row r="17" spans="1:18" ht="17.45" thickBot="1">
      <c r="A17" s="69" t="s">
        <v>642</v>
      </c>
      <c r="B17" s="70"/>
      <c r="E17" s="30"/>
      <c r="F17" s="30"/>
      <c r="G17" s="30"/>
      <c r="H17" s="30"/>
      <c r="I17" s="30"/>
      <c r="J17" s="30"/>
      <c r="K17" s="30"/>
      <c r="L17" s="30"/>
      <c r="M17" s="30"/>
      <c r="N17" s="30"/>
      <c r="O17" s="30"/>
      <c r="P17" s="30"/>
      <c r="Q17" s="30"/>
      <c r="R17" s="30"/>
    </row>
    <row r="18" spans="1:18" ht="18.95" thickBot="1">
      <c r="A18" s="71" t="s">
        <v>294</v>
      </c>
      <c r="B18" s="72" t="s">
        <v>295</v>
      </c>
      <c r="C18" s="73"/>
      <c r="D18" s="73"/>
      <c r="E18" s="74"/>
      <c r="F18" s="72" t="s">
        <v>308</v>
      </c>
      <c r="G18" s="75"/>
      <c r="H18" s="106"/>
      <c r="I18" s="30"/>
      <c r="J18" s="30"/>
      <c r="L18" s="30"/>
      <c r="M18" s="30"/>
      <c r="N18" s="30"/>
      <c r="O18" s="30"/>
      <c r="P18" s="30"/>
      <c r="Q18" s="30"/>
      <c r="R18" s="30"/>
    </row>
    <row r="19" spans="1:18" ht="18.600000000000001">
      <c r="A19" s="78" t="s">
        <v>297</v>
      </c>
      <c r="B19" s="248" t="s">
        <v>472</v>
      </c>
      <c r="C19" s="249"/>
      <c r="D19" s="249"/>
      <c r="E19" s="250"/>
      <c r="F19" s="239" t="s">
        <v>473</v>
      </c>
      <c r="G19" s="239"/>
      <c r="H19" s="239"/>
      <c r="I19" s="30"/>
      <c r="J19" s="30"/>
      <c r="L19" s="30"/>
      <c r="M19" s="30"/>
      <c r="N19" s="30"/>
      <c r="O19" s="30"/>
      <c r="P19" s="30"/>
      <c r="Q19" s="30"/>
      <c r="R19" s="30"/>
    </row>
    <row r="20" spans="1:18" ht="18.75" customHeight="1">
      <c r="A20" s="79" t="s">
        <v>300</v>
      </c>
      <c r="B20" s="225" t="s">
        <v>474</v>
      </c>
      <c r="C20" s="226"/>
      <c r="D20" s="226"/>
      <c r="E20" s="227"/>
      <c r="F20" s="216" t="s">
        <v>475</v>
      </c>
      <c r="G20" s="216"/>
      <c r="H20" s="216"/>
      <c r="I20" s="30"/>
      <c r="J20" s="30"/>
      <c r="L20" s="30"/>
      <c r="M20" s="30"/>
      <c r="N20" s="30"/>
      <c r="O20" s="30"/>
      <c r="P20" s="30"/>
      <c r="Q20" s="30"/>
      <c r="R20" s="30"/>
    </row>
    <row r="21" spans="1:18" s="97" customFormat="1" ht="18.75" customHeight="1">
      <c r="A21" s="79" t="s">
        <v>476</v>
      </c>
      <c r="B21" s="225" t="s">
        <v>477</v>
      </c>
      <c r="C21" s="226"/>
      <c r="D21" s="226"/>
      <c r="E21" s="227"/>
      <c r="F21" s="216" t="s">
        <v>478</v>
      </c>
      <c r="G21" s="216"/>
      <c r="H21" s="216"/>
      <c r="I21" s="30"/>
      <c r="J21" s="30"/>
      <c r="K21" s="95"/>
      <c r="L21" s="30"/>
      <c r="M21" s="30"/>
      <c r="N21" s="30"/>
      <c r="O21" s="30"/>
      <c r="P21" s="30"/>
      <c r="Q21" s="30"/>
      <c r="R21" s="30"/>
    </row>
    <row r="22" spans="1:18" s="97" customFormat="1" ht="18.75" customHeight="1">
      <c r="A22" s="79" t="s">
        <v>479</v>
      </c>
      <c r="B22" s="225" t="s">
        <v>480</v>
      </c>
      <c r="C22" s="226"/>
      <c r="D22" s="226"/>
      <c r="E22" s="227"/>
      <c r="F22" s="235" t="s">
        <v>481</v>
      </c>
      <c r="G22" s="235"/>
      <c r="H22" s="235"/>
      <c r="I22" s="30"/>
      <c r="J22" s="30"/>
      <c r="L22" s="30"/>
      <c r="M22" s="30"/>
      <c r="N22" s="30"/>
      <c r="O22" s="30"/>
      <c r="P22" s="30"/>
      <c r="Q22" s="30"/>
      <c r="R22" s="30"/>
    </row>
    <row r="23" spans="1:18" s="97" customFormat="1" ht="75" customHeight="1">
      <c r="A23" s="79" t="s">
        <v>482</v>
      </c>
      <c r="B23" s="225" t="s">
        <v>643</v>
      </c>
      <c r="C23" s="226"/>
      <c r="D23" s="226"/>
      <c r="E23" s="227"/>
      <c r="F23" s="244" t="s">
        <v>593</v>
      </c>
      <c r="G23" s="245"/>
      <c r="H23" s="246"/>
      <c r="I23" s="30"/>
      <c r="J23" s="30"/>
      <c r="L23" s="30"/>
      <c r="M23" s="30"/>
      <c r="N23" s="30"/>
      <c r="O23" s="30"/>
      <c r="P23" s="30"/>
      <c r="Q23" s="30"/>
      <c r="R23" s="30"/>
    </row>
    <row r="24" spans="1:18" s="97" customFormat="1" ht="18.600000000000001">
      <c r="A24" s="80" t="s">
        <v>491</v>
      </c>
      <c r="B24" s="109"/>
      <c r="C24" s="109"/>
      <c r="D24" s="30"/>
      <c r="E24" s="94"/>
      <c r="F24" s="95"/>
      <c r="G24" s="96"/>
      <c r="H24" s="96"/>
      <c r="I24" s="96"/>
      <c r="J24" s="96"/>
      <c r="K24" s="95"/>
      <c r="L24" s="96"/>
    </row>
    <row r="25" spans="1:18" s="97" customFormat="1" ht="18.600000000000001">
      <c r="A25" s="109"/>
      <c r="B25" s="109"/>
      <c r="C25" s="109"/>
      <c r="D25" s="30"/>
      <c r="E25" s="94"/>
      <c r="F25" s="95"/>
      <c r="G25" s="96"/>
      <c r="H25" s="96"/>
      <c r="I25" s="96"/>
      <c r="J25" s="96"/>
      <c r="K25" s="95"/>
      <c r="L25" s="96"/>
    </row>
    <row r="26" spans="1:18" s="97" customFormat="1" ht="18.600000000000001">
      <c r="A26" s="109"/>
      <c r="B26" s="93"/>
      <c r="C26" s="30"/>
      <c r="D26" s="30"/>
      <c r="E26" s="94"/>
      <c r="F26" s="95"/>
      <c r="G26" s="96"/>
      <c r="H26" s="96"/>
      <c r="I26" s="96"/>
      <c r="J26" s="96"/>
      <c r="K26" s="95"/>
      <c r="L26" s="96"/>
    </row>
  </sheetData>
  <mergeCells count="20">
    <mergeCell ref="B23:E23"/>
    <mergeCell ref="F23:H23"/>
    <mergeCell ref="B20:E20"/>
    <mergeCell ref="F20:H20"/>
    <mergeCell ref="B21:E21"/>
    <mergeCell ref="F21:H21"/>
    <mergeCell ref="B22:E22"/>
    <mergeCell ref="F22:H22"/>
    <mergeCell ref="H3:H4"/>
    <mergeCell ref="I3:I4"/>
    <mergeCell ref="J3:J4"/>
    <mergeCell ref="K3:K4"/>
    <mergeCell ref="B19:E19"/>
    <mergeCell ref="F19:H19"/>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C3840-3F42-43C0-BE6C-46C15DCDFFA3}">
  <sheetPr codeName="List16">
    <tabColor rgb="FFFF0000"/>
  </sheetPr>
  <dimension ref="A2:AW27"/>
  <sheetViews>
    <sheetView showGridLines="0" zoomScale="70" zoomScaleNormal="70" workbookViewId="0">
      <selection activeCell="A12" sqref="A12:C13"/>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96" customFormat="1" ht="180" customHeight="1">
      <c r="A5" s="153" t="str">
        <f>INDEX('2. FIRDS_AS_Description'!$A:$AK,MATCH($B$5,'2. FIRDS_AS_Description'!$B:$B,0),COLUMN(L2))</f>
        <v>II. Accuracy</v>
      </c>
      <c r="B5" s="108" t="s">
        <v>94</v>
      </c>
      <c r="C5" s="154" t="str">
        <f>INDEX('2. FIRDS_AS_Description'!$A:$AK,MATCH($B$5,'2. FIRDS_AS_Description'!$B:$B,0),COLUMN(C2))</f>
        <v xml:space="preserve">Use of  "OTHR" for option exercise style </v>
      </c>
      <c r="D5" s="154" t="str">
        <f>INDEX('2. FIRDS_AS_Description'!$A:$AK,MATCH($B$5,'2. FIRDS_AS_Description'!$B:$B,0),COLUMN(D2))</f>
        <v>Identifying and monitoring of the extent of undetermined option exercise style populated as "OTHR".</v>
      </c>
      <c r="E5" s="154" t="str">
        <f>INDEX('2. FIRDS_AS_Description'!$A:$AK,MATCH($B$5,'2. FIRDS_AS_Description'!$B:$B,0),COLUMN(E2))</f>
        <v>The sample consists of all the instruments traded on a supervised trading venue or a Systemic Internaliser or for which a request for admission by a supervised trading venue was sent, with option exercise style declared integrated in the Reporting System during the period.
Instruments with the following CFIs shall be excluded from the test: RW***M, RF***M, RF***X and RW***X . 
The test requires 1 month of data needed (last full file FULINS + last version of invalid file INVINS received during the period).Terminated instruments should also be taken into account. Calculation 1 should only be runned on the data from supervised relevant MICs.</v>
      </c>
      <c r="F5" s="154" t="str">
        <f>INDEX('2. FIRDS_AS_Description'!$A:$AK,MATCH($B$5,'2. FIRDS_AS_Description'!$B:$B,0),COLUMN(F2))</f>
        <v xml:space="preserve">
1 - ISIN
3 - CFI
6 - Trading Venue
33 - Option exercise style</v>
      </c>
      <c r="G5" s="154" t="str">
        <f>INDEX('2. FIRDS_AS_Description'!$A:$AK,MATCH($B$5,'2. FIRDS_AS_Description'!$B:$B,0),COLUMN(G2))</f>
        <v>every 3 month</v>
      </c>
      <c r="H5" s="154" t="str">
        <f>INDEX('2. FIRDS_AS_Description'!$A:$AK,MATCH($B$5,'2. FIRDS_AS_Description'!$B:$B,0),COLUMN(H2))</f>
        <v>Calculate the number of instruments with undetermined option exercise style by MIC.
(excluding instruments with the following CFIs: RW***M , RF***M , RF***X and RW**X*).
In order to monitor the extent of “OTHR” option exercise style, the NCA should calculate the number of instruments with option exercise style equal to “OTHR” by MIC.
This result should  be presented in the aggregated results and detailed results, and the details in the spreadsheet of the test. 
Example of result of calculation 1:
On 2018/01/22 an instrument reported by a MIC is registered with an Option exercise style equal to “OTHR”. This will be counted in the absolute result calculation 1. On 2018/01/23 an instrument reported by a MIC is registered with an Option exercise style equal to “‘ASIA’ – Asian”. This will not be counted in the absolute result calculation 1.</v>
      </c>
      <c r="I5" s="154" t="str">
        <f>INDEX('2. FIRDS_AS_Description'!$A:$AK,MATCH($B$5,'2. FIRDS_AS_Description'!$B:$B,0),COLUMN(I2))</f>
        <v>not applicable</v>
      </c>
      <c r="J5" s="154" t="str">
        <f>INDEX('2. FIRDS_AS_Description'!$A:$AK,MATCH($B$5,'2. FIRDS_AS_Description'!$B:$B,0),COLUMN(J2))</f>
        <v>The CA should indicate in the spreadsheet the five trading venue whose use of “OTHR” for option exercise style is the most significant.
For each MIC, the ISINs with "OTHR" populated for the option exercise style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row>
    <row r="7" spans="1:49" ht="20.100000000000001" thickBot="1">
      <c r="A7" s="61" t="s">
        <v>644</v>
      </c>
      <c r="B7" s="61"/>
      <c r="E7" s="30"/>
      <c r="F7" s="61" t="s">
        <v>645</v>
      </c>
      <c r="G7" s="30"/>
      <c r="H7" s="30"/>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646</v>
      </c>
      <c r="E10" s="30"/>
      <c r="F10" s="31" t="s">
        <v>459</v>
      </c>
      <c r="G10" s="30"/>
      <c r="H10" s="30"/>
      <c r="I10" s="30"/>
      <c r="J10" s="30"/>
      <c r="K10" s="30"/>
      <c r="L10" s="30"/>
      <c r="M10" s="30"/>
      <c r="N10" s="30"/>
      <c r="O10" s="30"/>
      <c r="P10" s="30"/>
      <c r="Q10" s="30"/>
      <c r="R10" s="30"/>
    </row>
    <row r="11" spans="1:49" ht="18.600000000000001">
      <c r="A11" s="31" t="s">
        <v>647</v>
      </c>
      <c r="B11" s="31"/>
      <c r="E11" s="30"/>
      <c r="F11" s="31"/>
      <c r="G11" s="30"/>
      <c r="H11" s="30"/>
      <c r="I11" s="30"/>
      <c r="J11" s="30"/>
      <c r="K11" s="30"/>
      <c r="L11" s="30"/>
      <c r="M11" s="30"/>
      <c r="N11" s="30"/>
      <c r="O11" s="30"/>
      <c r="P11" s="30"/>
      <c r="Q11" s="30"/>
      <c r="R11" s="30"/>
    </row>
    <row r="12" spans="1:49" ht="18.600000000000001">
      <c r="A12" s="31" t="s">
        <v>632</v>
      </c>
      <c r="B12" s="96"/>
      <c r="C12" s="31"/>
      <c r="D12" s="31"/>
      <c r="E12" s="31"/>
      <c r="F12" s="31"/>
      <c r="G12" s="31"/>
      <c r="H12" s="31"/>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row>
    <row r="13" spans="1:49" ht="18.600000000000001">
      <c r="A13" s="102" t="s">
        <v>633</v>
      </c>
      <c r="B13" s="31"/>
      <c r="C13" s="31"/>
      <c r="D13" s="31"/>
      <c r="E13" s="31"/>
      <c r="F13" s="31"/>
      <c r="G13" s="31"/>
      <c r="H13" s="31"/>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row>
    <row r="14" spans="1:49" ht="18.600000000000001">
      <c r="A14" s="31"/>
      <c r="B14" s="31"/>
      <c r="E14" s="30"/>
      <c r="F14" s="31"/>
      <c r="G14" s="30"/>
      <c r="H14" s="30"/>
      <c r="I14" s="30"/>
      <c r="J14" s="30"/>
      <c r="K14" s="30"/>
      <c r="L14" s="30"/>
      <c r="M14" s="30"/>
      <c r="N14" s="30"/>
      <c r="O14" s="30"/>
      <c r="P14" s="30"/>
      <c r="Q14" s="30"/>
      <c r="R14" s="30"/>
    </row>
    <row r="15" spans="1:49" ht="18.600000000000001">
      <c r="A15" s="56" t="s">
        <v>641</v>
      </c>
      <c r="B15" s="31"/>
      <c r="E15" s="30"/>
      <c r="F15" s="30"/>
      <c r="G15" s="30"/>
      <c r="H15" s="30"/>
      <c r="I15" s="30"/>
      <c r="J15" s="30"/>
      <c r="K15" s="30"/>
      <c r="L15" s="30"/>
      <c r="M15" s="30"/>
      <c r="N15" s="30"/>
      <c r="O15" s="30"/>
      <c r="P15" s="30"/>
      <c r="Q15" s="30"/>
      <c r="R15" s="30"/>
    </row>
    <row r="16" spans="1:49" ht="18.600000000000001">
      <c r="A16" s="31"/>
      <c r="B16" s="31"/>
      <c r="E16" s="30"/>
      <c r="F16" s="30"/>
      <c r="G16" s="30"/>
      <c r="H16" s="30"/>
      <c r="I16" s="30"/>
      <c r="J16" s="30"/>
      <c r="K16" s="30"/>
      <c r="L16" s="30"/>
      <c r="M16" s="30"/>
      <c r="N16" s="30"/>
      <c r="O16" s="30"/>
      <c r="P16" s="30"/>
      <c r="Q16" s="30"/>
      <c r="R16" s="30"/>
    </row>
    <row r="17" spans="1:18" ht="17.45" thickBot="1">
      <c r="A17" s="69" t="s">
        <v>648</v>
      </c>
      <c r="B17" s="70"/>
      <c r="E17" s="30"/>
      <c r="F17" s="30"/>
      <c r="G17" s="30"/>
      <c r="H17" s="30"/>
      <c r="I17" s="30"/>
      <c r="J17" s="30"/>
      <c r="K17" s="30"/>
      <c r="L17" s="30"/>
      <c r="M17" s="30"/>
      <c r="N17" s="30"/>
      <c r="O17" s="30"/>
      <c r="P17" s="30"/>
      <c r="Q17" s="30"/>
      <c r="R17" s="30"/>
    </row>
    <row r="18" spans="1:18" ht="18.95" thickBot="1">
      <c r="A18" s="71" t="s">
        <v>294</v>
      </c>
      <c r="B18" s="72" t="s">
        <v>295</v>
      </c>
      <c r="C18" s="73"/>
      <c r="D18" s="73"/>
      <c r="E18" s="74"/>
      <c r="F18" s="72" t="s">
        <v>308</v>
      </c>
      <c r="G18" s="75"/>
      <c r="H18" s="106"/>
      <c r="I18" s="30"/>
      <c r="J18" s="30"/>
      <c r="L18" s="30"/>
      <c r="M18" s="30"/>
      <c r="N18" s="30"/>
      <c r="O18" s="30"/>
      <c r="P18" s="30"/>
      <c r="Q18" s="30"/>
      <c r="R18" s="30"/>
    </row>
    <row r="19" spans="1:18" ht="18.600000000000001">
      <c r="A19" s="78" t="s">
        <v>297</v>
      </c>
      <c r="B19" s="248" t="s">
        <v>472</v>
      </c>
      <c r="C19" s="249"/>
      <c r="D19" s="249"/>
      <c r="E19" s="250"/>
      <c r="F19" s="239" t="s">
        <v>473</v>
      </c>
      <c r="G19" s="239"/>
      <c r="H19" s="239"/>
      <c r="I19" s="30"/>
      <c r="J19" s="30"/>
      <c r="L19" s="30"/>
      <c r="M19" s="30"/>
      <c r="N19" s="30"/>
      <c r="O19" s="30"/>
      <c r="P19" s="30"/>
      <c r="Q19" s="30"/>
      <c r="R19" s="30"/>
    </row>
    <row r="20" spans="1:18" ht="18.75" customHeight="1">
      <c r="A20" s="79" t="s">
        <v>300</v>
      </c>
      <c r="B20" s="225" t="s">
        <v>474</v>
      </c>
      <c r="C20" s="226"/>
      <c r="D20" s="226"/>
      <c r="E20" s="227"/>
      <c r="F20" s="216" t="s">
        <v>475</v>
      </c>
      <c r="G20" s="216"/>
      <c r="H20" s="216"/>
      <c r="I20" s="30"/>
      <c r="J20" s="30"/>
      <c r="L20" s="30"/>
      <c r="M20" s="30"/>
      <c r="N20" s="30"/>
      <c r="O20" s="30"/>
      <c r="P20" s="30"/>
      <c r="Q20" s="30"/>
      <c r="R20" s="30"/>
    </row>
    <row r="21" spans="1:18" s="97" customFormat="1" ht="18.75" customHeight="1">
      <c r="A21" s="79" t="s">
        <v>476</v>
      </c>
      <c r="B21" s="225" t="s">
        <v>477</v>
      </c>
      <c r="C21" s="226"/>
      <c r="D21" s="226"/>
      <c r="E21" s="227"/>
      <c r="F21" s="216" t="s">
        <v>478</v>
      </c>
      <c r="G21" s="216"/>
      <c r="H21" s="216"/>
      <c r="I21" s="30"/>
      <c r="J21" s="30"/>
      <c r="K21" s="95"/>
      <c r="L21" s="30"/>
      <c r="M21" s="30"/>
      <c r="N21" s="30"/>
      <c r="O21" s="30"/>
      <c r="P21" s="30"/>
      <c r="Q21" s="30"/>
      <c r="R21" s="30"/>
    </row>
    <row r="22" spans="1:18" s="97" customFormat="1" ht="18.75" customHeight="1">
      <c r="A22" s="79" t="s">
        <v>479</v>
      </c>
      <c r="B22" s="225" t="s">
        <v>480</v>
      </c>
      <c r="C22" s="226"/>
      <c r="D22" s="226"/>
      <c r="E22" s="227"/>
      <c r="F22" s="235" t="s">
        <v>481</v>
      </c>
      <c r="G22" s="235"/>
      <c r="H22" s="235"/>
      <c r="I22" s="30"/>
      <c r="J22" s="30"/>
      <c r="L22" s="30"/>
      <c r="M22" s="30"/>
      <c r="N22" s="30"/>
      <c r="O22" s="30"/>
      <c r="P22" s="30"/>
      <c r="Q22" s="30"/>
      <c r="R22" s="30"/>
    </row>
    <row r="23" spans="1:18" s="97" customFormat="1" ht="83.25" customHeight="1">
      <c r="A23" s="79" t="s">
        <v>482</v>
      </c>
      <c r="B23" s="225" t="s">
        <v>649</v>
      </c>
      <c r="C23" s="226"/>
      <c r="D23" s="226"/>
      <c r="E23" s="227"/>
      <c r="F23" s="244" t="s">
        <v>593</v>
      </c>
      <c r="G23" s="245"/>
      <c r="H23" s="246"/>
      <c r="I23" s="30"/>
      <c r="J23" s="30"/>
      <c r="L23" s="30"/>
      <c r="M23" s="30"/>
      <c r="N23" s="30"/>
      <c r="O23" s="30"/>
      <c r="P23" s="30"/>
      <c r="Q23" s="30"/>
      <c r="R23" s="30"/>
    </row>
    <row r="24" spans="1:18" s="97" customFormat="1" ht="18.600000000000001">
      <c r="A24" s="80" t="s">
        <v>491</v>
      </c>
      <c r="B24" s="109"/>
      <c r="C24" s="109"/>
      <c r="D24" s="30"/>
      <c r="E24" s="94"/>
      <c r="F24" s="95"/>
      <c r="G24" s="96"/>
      <c r="H24" s="96"/>
      <c r="I24" s="96"/>
      <c r="J24" s="96"/>
      <c r="K24" s="95"/>
      <c r="L24" s="96"/>
    </row>
    <row r="25" spans="1:18" s="97" customFormat="1" ht="18.600000000000001">
      <c r="A25" s="109"/>
      <c r="B25" s="109"/>
      <c r="C25" s="109"/>
      <c r="D25" s="30"/>
      <c r="E25" s="94"/>
      <c r="F25" s="95"/>
      <c r="G25" s="96"/>
      <c r="H25" s="96"/>
      <c r="I25" s="96"/>
      <c r="J25" s="96"/>
      <c r="K25" s="95"/>
      <c r="L25" s="96"/>
    </row>
    <row r="26" spans="1:18" s="97" customFormat="1" ht="18.600000000000001">
      <c r="A26" s="109"/>
      <c r="B26" s="109"/>
      <c r="C26" s="109"/>
      <c r="D26" s="30"/>
      <c r="E26" s="94"/>
      <c r="F26" s="95"/>
      <c r="G26" s="96"/>
      <c r="H26" s="96"/>
      <c r="I26" s="96"/>
      <c r="J26" s="96"/>
      <c r="K26" s="95"/>
      <c r="L26" s="96"/>
    </row>
    <row r="27" spans="1:18" s="97" customFormat="1" ht="18.600000000000001">
      <c r="A27" s="109"/>
      <c r="B27" s="93"/>
      <c r="C27" s="30"/>
      <c r="D27" s="30"/>
      <c r="E27" s="94"/>
      <c r="F27" s="95"/>
      <c r="G27" s="96"/>
      <c r="H27" s="96"/>
      <c r="I27" s="96"/>
      <c r="J27" s="96"/>
      <c r="K27" s="95"/>
      <c r="L27" s="96"/>
    </row>
  </sheetData>
  <mergeCells count="20">
    <mergeCell ref="B23:E23"/>
    <mergeCell ref="F23:H23"/>
    <mergeCell ref="B20:E20"/>
    <mergeCell ref="F20:H20"/>
    <mergeCell ref="B21:E21"/>
    <mergeCell ref="F21:H21"/>
    <mergeCell ref="B22:E22"/>
    <mergeCell ref="F22:H22"/>
    <mergeCell ref="H3:H4"/>
    <mergeCell ref="I3:I4"/>
    <mergeCell ref="J3:J4"/>
    <mergeCell ref="K3:K4"/>
    <mergeCell ref="B19:E19"/>
    <mergeCell ref="F19:H19"/>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DF6F2-F56D-4411-8DDF-11CB0EE33EB1}">
  <sheetPr codeName="List17">
    <tabColor rgb="FFFF0000"/>
  </sheetPr>
  <dimension ref="A2:AW27"/>
  <sheetViews>
    <sheetView showGridLines="0" topLeftCell="A5" zoomScale="70" zoomScaleNormal="70" workbookViewId="0">
      <selection activeCell="A11" sqref="A11:C12"/>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2" customFormat="1" ht="362.45">
      <c r="A5" s="153" t="str">
        <f>INDEX('2. FIRDS_AS_Description'!$A:$AK,MATCH($B$5,'2. FIRDS_AS_Description'!$B:$B,0),COLUMN(L2))</f>
        <v>II. Accuracy</v>
      </c>
      <c r="B5" s="108" t="s">
        <v>101</v>
      </c>
      <c r="C5" s="154" t="str">
        <f>INDEX('2. FIRDS_AS_Description'!$A:$AK,MATCH($B$5,'2. FIRDS_AS_Description'!$B:$B,0),COLUMN(C2))</f>
        <v xml:space="preserve">Use of "OTHR" for transaction type </v>
      </c>
      <c r="D5" s="154" t="str">
        <f>INDEX('2. FIRDS_AS_Description'!$A:$AK,MATCH($B$5,'2. FIRDS_AS_Description'!$B:$B,0),COLUMN(D2))</f>
        <v xml:space="preserve">Identifying and monitoring of the extent of use of transaction type equal to "OTHR".  </v>
      </c>
      <c r="E5" s="154" t="str">
        <f>INDEX('2. FIRDS_AS_Description'!$A:$AK,MATCH($B$5,'2. FIRDS_AS_Description'!$B:$B,0),COLUMN(E2))</f>
        <v>The sample consists of all the instruments traded on a supervised trading venue or a Systemic Internaliser or for which a request for admission by a supervised trading venue was sent, with transaction type declared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relevant MICs.</v>
      </c>
      <c r="F5" s="154" t="str">
        <f>INDEX('2. FIRDS_AS_Description'!$A:$AK,MATCH($B$5,'2. FIRDS_AS_Description'!$B:$B,0),COLUMN(F2))</f>
        <v>1 - ISIN
3 - CFI
6 - Trading Venue
38- Transaction type</v>
      </c>
      <c r="G5" s="154" t="str">
        <f>INDEX('2. FIRDS_AS_Description'!$A:$AK,MATCH($B$5,'2. FIRDS_AS_Description'!$B:$B,0),COLUMN(G2))</f>
        <v>every 3 month</v>
      </c>
      <c r="H5" s="154" t="str">
        <f>INDEX('2. FIRDS_AS_Description'!$A:$AK,MATCH($B$5,'2. FIRDS_AS_Description'!$B:$B,0),COLUMN(H2))</f>
        <v xml:space="preserve">Calculate the number of instruments with undetermined option type by MIC.
In order to monitor the extent of “OTHR” transaction type, the NCA should calculate the number of instruments with transaction type equal to OTHR by MIC.
This result should  be presented in the aggregated results, and the details in the spreadsheet of the test.  
Example of result of calculation 1:
On 2018/01/22 an instrument reported by a MIC is registered with a transaction type equal to “OTHR”. This will be counted in the absolute result calculation 1. On 2018/01/23 an instrument reported by a MIC is registered with a transaction type equal to “‘FUTR’ – Futures”. This will not be counted in the absolute result calculation 1. </v>
      </c>
      <c r="I5" s="154" t="str">
        <f>INDEX('2. FIRDS_AS_Description'!$A:$AK,MATCH($B$5,'2. FIRDS_AS_Description'!$B:$B,0),COLUMN(I2))</f>
        <v>not applicable</v>
      </c>
      <c r="J5" s="154" t="str">
        <f>INDEX('2. FIRDS_AS_Description'!$A:$AK,MATCH($B$5,'2. FIRDS_AS_Description'!$B:$B,0),COLUMN(J2))</f>
        <v xml:space="preserve">The CA should indicate in the spreadsheet the five trading venue whose use of “OTHR” for transaction type is the most significant.
For each MIC, the ISINs with "OTHR" populated for the transaction type should also be populated in the detailed table, with a maximum of 100 different ISIN per MIC.
The CA should detailed for each ISIN-MIC the follow-up action performed in columns: “comments on the results”, “actions taken to improve the data quality”, “results of the actions taken”.
</v>
      </c>
      <c r="K5" s="154">
        <f>INDEX('2. FIRDS_AS_Description'!$A:$AK,MATCH($B$5,'2. FIRDS_AS_Description'!$B:$B,0),COLUMN(K2))</f>
        <v>0</v>
      </c>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row>
    <row r="6" spans="1:49">
      <c r="G6" s="95"/>
    </row>
    <row r="7" spans="1:49" ht="20.100000000000001" thickBot="1">
      <c r="A7" s="61" t="s">
        <v>650</v>
      </c>
      <c r="B7" s="61"/>
      <c r="E7" s="30"/>
      <c r="F7" s="61" t="s">
        <v>651</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652</v>
      </c>
      <c r="E10" s="30"/>
      <c r="F10" s="31" t="s">
        <v>459</v>
      </c>
      <c r="G10" s="30"/>
      <c r="H10" s="30"/>
      <c r="I10" s="30"/>
      <c r="J10" s="30"/>
      <c r="K10" s="30"/>
      <c r="L10" s="30"/>
      <c r="M10" s="30"/>
      <c r="N10" s="30"/>
      <c r="O10" s="30"/>
      <c r="P10" s="30"/>
      <c r="Q10" s="30"/>
      <c r="R10" s="30"/>
    </row>
    <row r="11" spans="1:49" ht="18.600000000000001">
      <c r="A11" s="31" t="s">
        <v>632</v>
      </c>
      <c r="B11" s="96"/>
      <c r="C11" s="31"/>
      <c r="D11" s="31"/>
      <c r="E11" s="31"/>
      <c r="F11" s="31"/>
      <c r="G11" s="31"/>
      <c r="H11" s="31"/>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row>
    <row r="12" spans="1:49" ht="18.600000000000001">
      <c r="A12" s="102" t="s">
        <v>633</v>
      </c>
      <c r="B12" s="31"/>
      <c r="C12" s="31"/>
      <c r="D12" s="31"/>
      <c r="E12" s="31"/>
      <c r="F12" s="31"/>
      <c r="G12" s="31"/>
      <c r="H12" s="31"/>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row>
    <row r="13" spans="1:49" ht="18.600000000000001">
      <c r="A13" s="31"/>
      <c r="B13" s="31"/>
      <c r="E13" s="30"/>
      <c r="F13" s="31"/>
      <c r="G13" s="30"/>
      <c r="H13" s="30"/>
      <c r="I13" s="30"/>
      <c r="J13" s="30"/>
      <c r="K13" s="30"/>
      <c r="L13" s="30"/>
      <c r="M13" s="30"/>
      <c r="N13" s="30"/>
      <c r="O13" s="30"/>
      <c r="P13" s="30"/>
      <c r="Q13" s="30"/>
      <c r="R13" s="30"/>
    </row>
    <row r="14" spans="1:49" ht="18.600000000000001">
      <c r="A14" s="56" t="s">
        <v>641</v>
      </c>
      <c r="B14" s="31"/>
      <c r="E14" s="30"/>
      <c r="F14" s="30"/>
      <c r="G14" s="30"/>
      <c r="H14" s="30"/>
      <c r="I14" s="30"/>
      <c r="J14" s="30"/>
      <c r="K14" s="30"/>
      <c r="L14" s="30"/>
      <c r="M14" s="30"/>
      <c r="N14" s="30"/>
      <c r="O14" s="30"/>
      <c r="P14" s="30"/>
      <c r="Q14" s="30"/>
      <c r="R14" s="30"/>
    </row>
    <row r="15" spans="1:49" ht="18.600000000000001">
      <c r="A15" s="31"/>
      <c r="B15" s="31"/>
      <c r="E15" s="30"/>
      <c r="F15" s="30"/>
      <c r="G15" s="30"/>
      <c r="H15" s="30"/>
      <c r="I15" s="30"/>
      <c r="J15" s="30"/>
      <c r="K15" s="30"/>
      <c r="L15" s="30"/>
      <c r="M15" s="30"/>
      <c r="N15" s="30"/>
      <c r="O15" s="30"/>
      <c r="P15" s="30"/>
      <c r="Q15" s="30"/>
      <c r="R15" s="30"/>
    </row>
    <row r="16" spans="1:49" ht="17.45" thickBot="1">
      <c r="A16" s="69" t="s">
        <v>653</v>
      </c>
      <c r="B16" s="70"/>
      <c r="E16" s="30"/>
      <c r="F16" s="30"/>
      <c r="G16" s="30"/>
      <c r="H16" s="30"/>
      <c r="I16" s="30"/>
      <c r="J16" s="30"/>
      <c r="K16" s="30"/>
      <c r="L16" s="30"/>
      <c r="M16" s="30"/>
      <c r="N16" s="30"/>
      <c r="O16" s="30"/>
      <c r="P16" s="30"/>
      <c r="Q16" s="30"/>
      <c r="R16" s="30"/>
    </row>
    <row r="17" spans="1:18" ht="18.95" thickBot="1">
      <c r="A17" s="71" t="s">
        <v>294</v>
      </c>
      <c r="B17" s="72" t="s">
        <v>295</v>
      </c>
      <c r="C17" s="73"/>
      <c r="D17" s="73"/>
      <c r="E17" s="74"/>
      <c r="F17" s="72" t="s">
        <v>308</v>
      </c>
      <c r="G17" s="75"/>
      <c r="H17" s="106"/>
      <c r="I17" s="30"/>
      <c r="J17" s="30"/>
      <c r="L17" s="30"/>
      <c r="M17" s="30"/>
      <c r="N17" s="30"/>
      <c r="O17" s="30"/>
      <c r="P17" s="30"/>
      <c r="Q17" s="30"/>
      <c r="R17" s="30"/>
    </row>
    <row r="18" spans="1:18" ht="18.600000000000001">
      <c r="A18" s="78" t="s">
        <v>297</v>
      </c>
      <c r="B18" s="248" t="s">
        <v>472</v>
      </c>
      <c r="C18" s="249"/>
      <c r="D18" s="249"/>
      <c r="E18" s="250"/>
      <c r="F18" s="239" t="s">
        <v>473</v>
      </c>
      <c r="G18" s="239"/>
      <c r="H18" s="239"/>
      <c r="I18" s="30"/>
      <c r="J18" s="30"/>
      <c r="L18" s="30"/>
      <c r="M18" s="30"/>
      <c r="N18" s="30"/>
      <c r="O18" s="30"/>
      <c r="P18" s="30"/>
      <c r="Q18" s="30"/>
      <c r="R18" s="30"/>
    </row>
    <row r="19" spans="1:18" ht="18.75" customHeight="1">
      <c r="A19" s="79" t="s">
        <v>300</v>
      </c>
      <c r="B19" s="225" t="s">
        <v>474</v>
      </c>
      <c r="C19" s="226"/>
      <c r="D19" s="226"/>
      <c r="E19" s="227"/>
      <c r="F19" s="216" t="s">
        <v>475</v>
      </c>
      <c r="G19" s="216"/>
      <c r="H19" s="216"/>
      <c r="I19" s="30"/>
      <c r="J19" s="30"/>
      <c r="L19" s="30"/>
      <c r="M19" s="30"/>
      <c r="N19" s="30"/>
      <c r="O19" s="30"/>
      <c r="P19" s="30"/>
      <c r="Q19" s="30"/>
      <c r="R19" s="30"/>
    </row>
    <row r="20" spans="1:18" s="97" customFormat="1" ht="18.75" customHeight="1">
      <c r="A20" s="79" t="s">
        <v>476</v>
      </c>
      <c r="B20" s="225" t="s">
        <v>477</v>
      </c>
      <c r="C20" s="226"/>
      <c r="D20" s="226"/>
      <c r="E20" s="227"/>
      <c r="F20" s="216" t="s">
        <v>478</v>
      </c>
      <c r="G20" s="216"/>
      <c r="H20" s="216"/>
      <c r="I20" s="30"/>
      <c r="J20" s="30"/>
      <c r="K20" s="95"/>
      <c r="L20" s="30"/>
      <c r="M20" s="30"/>
      <c r="N20" s="30"/>
      <c r="O20" s="30"/>
      <c r="P20" s="30"/>
      <c r="Q20" s="30"/>
      <c r="R20" s="30"/>
    </row>
    <row r="21" spans="1:18" s="97" customFormat="1" ht="18.75" customHeight="1">
      <c r="A21" s="79" t="s">
        <v>479</v>
      </c>
      <c r="B21" s="225" t="s">
        <v>480</v>
      </c>
      <c r="C21" s="226"/>
      <c r="D21" s="226"/>
      <c r="E21" s="227"/>
      <c r="F21" s="235" t="s">
        <v>481</v>
      </c>
      <c r="G21" s="235"/>
      <c r="H21" s="235"/>
      <c r="I21" s="30"/>
      <c r="J21" s="30"/>
      <c r="L21" s="30"/>
      <c r="M21" s="30"/>
      <c r="N21" s="30"/>
      <c r="O21" s="30"/>
      <c r="P21" s="30"/>
      <c r="Q21" s="30"/>
      <c r="R21" s="30"/>
    </row>
    <row r="22" spans="1:18" s="97" customFormat="1" ht="75" customHeight="1">
      <c r="A22" s="79" t="s">
        <v>482</v>
      </c>
      <c r="B22" s="225" t="s">
        <v>654</v>
      </c>
      <c r="C22" s="226"/>
      <c r="D22" s="226"/>
      <c r="E22" s="227"/>
      <c r="F22" s="244" t="s">
        <v>593</v>
      </c>
      <c r="G22" s="245"/>
      <c r="H22" s="246"/>
      <c r="I22" s="30"/>
      <c r="J22" s="30"/>
      <c r="L22" s="30"/>
      <c r="M22" s="30"/>
      <c r="N22" s="30"/>
      <c r="O22" s="30"/>
      <c r="P22" s="30"/>
      <c r="Q22" s="30"/>
      <c r="R22" s="30"/>
    </row>
    <row r="23" spans="1:18" s="97" customFormat="1" ht="18.600000000000001">
      <c r="A23" s="80" t="s">
        <v>491</v>
      </c>
      <c r="B23" s="109"/>
      <c r="C23" s="109"/>
      <c r="D23" s="30"/>
      <c r="E23" s="30"/>
      <c r="F23" s="30"/>
      <c r="G23" s="30"/>
      <c r="H23" s="30"/>
      <c r="I23" s="30"/>
      <c r="J23" s="30"/>
      <c r="K23" s="30"/>
      <c r="L23" s="30"/>
      <c r="M23" s="30"/>
      <c r="N23" s="30"/>
      <c r="O23" s="30"/>
      <c r="P23" s="30"/>
      <c r="Q23" s="30"/>
      <c r="R23" s="30"/>
    </row>
    <row r="24" spans="1:18" s="97" customFormat="1" ht="18.600000000000001">
      <c r="A24" s="109"/>
      <c r="B24" s="109"/>
      <c r="C24" s="109"/>
      <c r="D24" s="30"/>
      <c r="E24" s="30"/>
      <c r="F24" s="30"/>
      <c r="G24" s="30"/>
      <c r="H24" s="30"/>
      <c r="I24" s="30"/>
      <c r="J24" s="30"/>
      <c r="K24" s="30"/>
      <c r="L24" s="30"/>
      <c r="M24" s="30"/>
      <c r="N24" s="30"/>
      <c r="O24" s="30"/>
      <c r="P24" s="30"/>
      <c r="Q24" s="30"/>
      <c r="R24" s="30"/>
    </row>
    <row r="25" spans="1:18" s="97" customFormat="1" ht="18.600000000000001">
      <c r="A25" s="109"/>
      <c r="B25" s="109"/>
      <c r="C25" s="109"/>
      <c r="D25" s="30"/>
      <c r="E25" s="94"/>
      <c r="F25" s="95"/>
      <c r="G25" s="96"/>
      <c r="H25" s="96"/>
      <c r="I25" s="96"/>
      <c r="J25" s="96"/>
      <c r="K25" s="95"/>
      <c r="L25" s="96"/>
    </row>
    <row r="26" spans="1:18" s="97" customFormat="1" ht="18.600000000000001">
      <c r="A26" s="109"/>
      <c r="B26" s="109"/>
      <c r="C26" s="109"/>
      <c r="D26" s="30"/>
      <c r="E26" s="94"/>
      <c r="F26" s="95"/>
      <c r="G26" s="96"/>
      <c r="H26" s="96"/>
      <c r="I26" s="96"/>
      <c r="J26" s="96"/>
      <c r="K26" s="95"/>
      <c r="L26" s="96"/>
    </row>
    <row r="27" spans="1:18" s="97" customFormat="1" ht="18.600000000000001">
      <c r="A27" s="109"/>
      <c r="B27" s="109"/>
      <c r="C27" s="109"/>
      <c r="D27" s="30"/>
      <c r="E27" s="94"/>
      <c r="F27" s="95"/>
      <c r="G27" s="96"/>
      <c r="H27" s="96"/>
      <c r="I27" s="96"/>
      <c r="J27" s="96"/>
      <c r="K27" s="95"/>
      <c r="L27" s="96"/>
    </row>
  </sheetData>
  <mergeCells count="20">
    <mergeCell ref="B22:E22"/>
    <mergeCell ref="F22:H22"/>
    <mergeCell ref="B19:E19"/>
    <mergeCell ref="F19:H19"/>
    <mergeCell ref="B20:E20"/>
    <mergeCell ref="F20:H20"/>
    <mergeCell ref="B21:E21"/>
    <mergeCell ref="F21:H21"/>
    <mergeCell ref="H3:H4"/>
    <mergeCell ref="I3:I4"/>
    <mergeCell ref="J3:J4"/>
    <mergeCell ref="K3:K4"/>
    <mergeCell ref="B18:E18"/>
    <mergeCell ref="F18:H18"/>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F3851-C577-4F9C-8557-F7198DD1EA05}">
  <sheetPr codeName="List18">
    <tabColor rgb="FFFF0000"/>
  </sheetPr>
  <dimension ref="A2:AW36"/>
  <sheetViews>
    <sheetView showGridLines="0" zoomScale="70" zoomScaleNormal="70" workbookViewId="0">
      <selection activeCell="A17" sqref="A17:D18"/>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4" customFormat="1" ht="405.95">
      <c r="A5" s="153" t="str">
        <f>INDEX('2. FIRDS_AS_Description'!$A:$AK,MATCH($B$5,'2. FIRDS_AS_Description'!$B:$B,0),COLUMN(L2))</f>
        <v>II. Accuracy</v>
      </c>
      <c r="B5" s="108" t="s">
        <v>108</v>
      </c>
      <c r="C5" s="154" t="str">
        <f>INDEX('2. FIRDS_AS_Description'!$A:$AK,MATCH($B$5,'2. FIRDS_AS_Description'!$B:$B,0),COLUMN(C2))</f>
        <v>Strike price populated with 0</v>
      </c>
      <c r="D5" s="154" t="str">
        <f>INDEX('2. FIRDS_AS_Description'!$A:$AK,MATCH($B$5,'2. FIRDS_AS_Description'!$B:$B,0),COLUMN(D2))</f>
        <v>Identifying and monitoring of the extent of strike price equal to 0</v>
      </c>
      <c r="E5" s="154" t="str">
        <f>INDEX('2. FIRDS_AS_Description'!$A:$AK,MATCH($B$5,'2. FIRDS_AS_Description'!$B:$B,0),COLUMN(E2))</f>
        <v xml:space="preserve">The sample consists of all the instruments traded on a supervised trading venue or a Systemic Internaliser or for which a request for admission by a supervised trading venue was sent, with strike price equal to zero declared integrated in the Reporting System during the period. Inline warrants (having a CFI RW**BE) should be excluded from the scope.
The test requires 1 month of data needed (last full file FULINS + last version of invalid file INVINS received during the period).Terminated instruments should also be taken into account. Calculation 1 should only be runned on the data from supervised relevant MICs. </v>
      </c>
      <c r="F5" s="154" t="str">
        <f>INDEX('2. FIRDS_AS_Description'!$A:$AK,MATCH($B$5,'2. FIRDS_AS_Description'!$B:$B,0),COLUMN(F2))</f>
        <v xml:space="preserve">1 - ISIN
3 - CFI
6 - Trading Venue
31  - Strike price
</v>
      </c>
      <c r="G5" s="154" t="str">
        <f>INDEX('2. FIRDS_AS_Description'!$A:$AK,MATCH($B$5,'2. FIRDS_AS_Description'!$B:$B,0),COLUMN(G2))</f>
        <v>every 3 month</v>
      </c>
      <c r="H5" s="154" t="str">
        <f>INDEX('2. FIRDS_AS_Description'!$A:$AK,MATCH($B$5,'2. FIRDS_AS_Description'!$B:$B,0),COLUMN(H2))</f>
        <v xml:space="preserve">Calculate the number of instruments with strike price equal to zero by MIC, excluding inline warrants (CFIs like RW**BE).
In order to monitor the extent of strike price equal to zero, the NCA should calculate the number of instruments with strike price equal to zero by MIC.
This result should  be presented in the aggregated results and detailed results , and the details in the spreadsheet of the test.  
Example of result of calculation 1:
On 2018/01/22 a warrant reported the strike price for warrants equal to zero. This will be counted in the absolute result calculation 1. </v>
      </c>
      <c r="I5" s="154" t="str">
        <f>INDEX('2. FIRDS_AS_Description'!$A:$AK,MATCH($B$5,'2. FIRDS_AS_Description'!$B:$B,0),COLUMN(I2))</f>
        <v>not applicable</v>
      </c>
      <c r="J5" s="154" t="str">
        <f>INDEX('2. FIRDS_AS_Description'!$A:$AK,MATCH($B$5,'2. FIRDS_AS_Description'!$B:$B,0),COLUMN(J2))</f>
        <v>The CA should indicate in the spreadsheet the five trading venue whose use of  strike price  equal to zero is the most significant.
For each MIC, the ISINs with strike price populated with 0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row>
    <row r="7" spans="1:49" ht="20.100000000000001" thickBot="1">
      <c r="A7" s="61" t="s">
        <v>655</v>
      </c>
      <c r="B7" s="61"/>
      <c r="E7" s="30"/>
      <c r="F7" s="30"/>
      <c r="G7" s="30"/>
      <c r="H7" s="61" t="s">
        <v>656</v>
      </c>
      <c r="I7" s="30"/>
      <c r="J7" s="30"/>
      <c r="K7" s="30"/>
      <c r="L7" s="30"/>
      <c r="M7" s="30"/>
      <c r="N7" s="30"/>
      <c r="O7" s="30"/>
      <c r="P7" s="30"/>
      <c r="Q7" s="30"/>
      <c r="R7" s="30"/>
    </row>
    <row r="8" spans="1:49" s="31" customFormat="1" ht="18.95" thickTop="1">
      <c r="A8" s="31" t="s">
        <v>455</v>
      </c>
      <c r="H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H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617</v>
      </c>
      <c r="E10" s="30"/>
      <c r="F10" s="30"/>
      <c r="G10" s="30"/>
      <c r="H10" s="31" t="s">
        <v>459</v>
      </c>
      <c r="I10" s="30"/>
      <c r="J10" s="30"/>
      <c r="K10" s="30"/>
      <c r="L10" s="30"/>
      <c r="M10" s="30"/>
      <c r="N10" s="30"/>
      <c r="O10" s="30"/>
      <c r="P10" s="30"/>
      <c r="Q10" s="30"/>
      <c r="R10" s="30"/>
    </row>
    <row r="11" spans="1:49" ht="18.600000000000001">
      <c r="A11" s="31"/>
      <c r="B11" s="31" t="s">
        <v>657</v>
      </c>
      <c r="E11" s="30"/>
      <c r="F11" s="30"/>
      <c r="G11" s="30"/>
      <c r="H11" s="31"/>
      <c r="I11" s="30"/>
      <c r="J11" s="30"/>
      <c r="K11" s="30"/>
      <c r="L11" s="30"/>
      <c r="M11" s="30"/>
      <c r="N11" s="30"/>
      <c r="O11" s="30"/>
      <c r="P11" s="30"/>
      <c r="Q11" s="30"/>
      <c r="R11" s="30"/>
    </row>
    <row r="12" spans="1:49" ht="18.600000000000001">
      <c r="A12" s="31"/>
      <c r="B12" s="31" t="s">
        <v>658</v>
      </c>
      <c r="E12" s="30"/>
      <c r="F12" s="30"/>
      <c r="G12" s="30"/>
      <c r="H12" s="31"/>
      <c r="I12" s="30"/>
      <c r="J12" s="30"/>
      <c r="K12" s="30"/>
      <c r="L12" s="30"/>
      <c r="M12" s="30"/>
      <c r="N12" s="30"/>
      <c r="O12" s="30"/>
      <c r="P12" s="30"/>
      <c r="Q12" s="30"/>
      <c r="R12" s="30"/>
    </row>
    <row r="13" spans="1:49" ht="18.600000000000001">
      <c r="A13" s="31"/>
      <c r="B13" s="31" t="s">
        <v>659</v>
      </c>
      <c r="E13" s="30"/>
      <c r="F13" s="30"/>
      <c r="G13" s="30"/>
      <c r="H13" s="31"/>
      <c r="I13" s="30"/>
      <c r="J13" s="30"/>
      <c r="K13" s="30"/>
      <c r="L13" s="30"/>
      <c r="M13" s="30"/>
      <c r="N13" s="30"/>
      <c r="O13" s="30"/>
      <c r="P13" s="30"/>
      <c r="Q13" s="30"/>
      <c r="R13" s="30"/>
    </row>
    <row r="14" spans="1:49" ht="18.600000000000001">
      <c r="A14" s="31"/>
      <c r="B14" s="31" t="s">
        <v>660</v>
      </c>
      <c r="E14" s="30"/>
      <c r="F14" s="30"/>
      <c r="G14" s="30"/>
      <c r="H14" s="31"/>
      <c r="I14" s="30"/>
      <c r="J14" s="30"/>
      <c r="K14" s="30"/>
      <c r="L14" s="30"/>
      <c r="M14" s="30"/>
      <c r="N14" s="30"/>
      <c r="O14" s="30"/>
      <c r="P14" s="30"/>
      <c r="Q14" s="30"/>
      <c r="R14" s="30"/>
    </row>
    <row r="15" spans="1:49" ht="18.600000000000001">
      <c r="A15" s="31"/>
      <c r="B15" s="31" t="s">
        <v>661</v>
      </c>
      <c r="E15" s="30"/>
      <c r="F15" s="30"/>
      <c r="G15" s="30"/>
      <c r="H15" s="31"/>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row>
    <row r="16" spans="1:49" ht="18.600000000000001">
      <c r="A16" s="31"/>
      <c r="B16" s="102" t="s">
        <v>662</v>
      </c>
      <c r="E16" s="30"/>
      <c r="F16" s="30"/>
      <c r="G16" s="30"/>
      <c r="H16" s="31"/>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row>
    <row r="17" spans="1:18" s="30" customFormat="1" ht="18.600000000000001">
      <c r="A17" s="31"/>
      <c r="B17" s="31" t="s">
        <v>663</v>
      </c>
      <c r="C17" s="96"/>
      <c r="D17" s="31"/>
      <c r="E17" s="31"/>
      <c r="F17" s="31"/>
      <c r="G17" s="31"/>
      <c r="H17" s="31"/>
      <c r="I17" s="31"/>
    </row>
    <row r="18" spans="1:18" s="30" customFormat="1" ht="18.600000000000001">
      <c r="A18" s="31"/>
      <c r="B18" s="102" t="s">
        <v>662</v>
      </c>
      <c r="C18" s="31"/>
      <c r="D18" s="31"/>
      <c r="E18" s="31"/>
      <c r="F18" s="31"/>
      <c r="G18" s="31"/>
      <c r="H18" s="31"/>
      <c r="I18" s="31"/>
    </row>
    <row r="19" spans="1:18" ht="18.600000000000001">
      <c r="A19" s="31"/>
      <c r="B19" s="31"/>
      <c r="E19" s="30"/>
      <c r="F19" s="30"/>
      <c r="G19" s="30"/>
      <c r="H19" s="30"/>
      <c r="I19" s="30"/>
      <c r="J19" s="30"/>
      <c r="K19" s="30"/>
      <c r="L19" s="30"/>
      <c r="M19" s="30"/>
      <c r="N19" s="30"/>
      <c r="O19" s="30"/>
      <c r="P19" s="30"/>
      <c r="Q19" s="30"/>
      <c r="R19" s="30"/>
    </row>
    <row r="20" spans="1:18" ht="18.600000000000001">
      <c r="A20" s="56" t="s">
        <v>664</v>
      </c>
      <c r="E20" s="30"/>
      <c r="F20" s="30"/>
      <c r="G20" s="30"/>
      <c r="H20" s="30"/>
      <c r="I20" s="30"/>
      <c r="J20" s="30"/>
      <c r="K20" s="30"/>
      <c r="L20" s="30"/>
      <c r="M20" s="30"/>
      <c r="N20" s="30"/>
      <c r="O20" s="30"/>
      <c r="P20" s="30"/>
      <c r="Q20" s="30"/>
      <c r="R20" s="30"/>
    </row>
    <row r="21" spans="1:18" ht="18.600000000000001">
      <c r="A21" s="34" t="s">
        <v>665</v>
      </c>
      <c r="B21" s="56"/>
      <c r="E21" s="30"/>
      <c r="F21" s="30"/>
      <c r="G21" s="30"/>
      <c r="H21" s="30"/>
      <c r="I21" s="30"/>
      <c r="J21" s="30"/>
      <c r="K21" s="30"/>
      <c r="L21" s="30"/>
      <c r="M21" s="30"/>
      <c r="N21" s="30"/>
      <c r="O21" s="30"/>
      <c r="P21" s="30"/>
      <c r="Q21" s="30"/>
      <c r="R21" s="30"/>
    </row>
    <row r="22" spans="1:18" ht="18.600000000000001">
      <c r="A22" s="34" t="s">
        <v>666</v>
      </c>
      <c r="B22" s="56"/>
      <c r="E22" s="30"/>
      <c r="F22" s="30"/>
      <c r="G22" s="30"/>
      <c r="H22" s="30"/>
      <c r="I22" s="30"/>
      <c r="J22" s="30"/>
      <c r="K22" s="30"/>
      <c r="L22" s="30"/>
      <c r="M22" s="30"/>
      <c r="N22" s="30"/>
      <c r="O22" s="30"/>
      <c r="P22" s="30"/>
      <c r="Q22" s="30"/>
      <c r="R22" s="30"/>
    </row>
    <row r="23" spans="1:18" ht="18.600000000000001">
      <c r="A23" s="34"/>
      <c r="B23" s="56"/>
      <c r="E23" s="30"/>
      <c r="F23" s="30"/>
      <c r="G23" s="30"/>
      <c r="H23" s="30"/>
      <c r="I23" s="30"/>
      <c r="J23" s="30"/>
      <c r="K23" s="30"/>
      <c r="L23" s="30"/>
      <c r="M23" s="30"/>
      <c r="N23" s="30"/>
      <c r="O23" s="30"/>
      <c r="P23" s="30"/>
      <c r="Q23" s="30"/>
      <c r="R23" s="30"/>
    </row>
    <row r="24" spans="1:18" ht="18.600000000000001">
      <c r="A24" s="34"/>
      <c r="B24" s="56"/>
      <c r="E24" s="30"/>
      <c r="F24" s="30"/>
      <c r="G24" s="30"/>
      <c r="H24" s="30"/>
      <c r="I24" s="30"/>
      <c r="J24" s="30"/>
      <c r="K24" s="30"/>
      <c r="L24" s="30"/>
      <c r="M24" s="30"/>
      <c r="N24" s="30"/>
      <c r="O24" s="30"/>
      <c r="P24" s="30"/>
      <c r="Q24" s="30"/>
      <c r="R24" s="30"/>
    </row>
    <row r="25" spans="1:18" ht="17.45" thickBot="1">
      <c r="A25" s="69" t="s">
        <v>667</v>
      </c>
      <c r="B25" s="70"/>
      <c r="E25" s="30"/>
      <c r="F25" s="30"/>
      <c r="G25" s="30"/>
      <c r="H25" s="30"/>
      <c r="I25" s="30"/>
      <c r="J25" s="30"/>
      <c r="K25" s="30"/>
      <c r="L25" s="30"/>
      <c r="M25" s="30"/>
      <c r="N25" s="30"/>
      <c r="O25" s="30"/>
      <c r="P25" s="30"/>
      <c r="Q25" s="30"/>
      <c r="R25" s="30"/>
    </row>
    <row r="26" spans="1:18" ht="18.95" thickBot="1">
      <c r="A26" s="71" t="s">
        <v>294</v>
      </c>
      <c r="B26" s="72" t="s">
        <v>295</v>
      </c>
      <c r="C26" s="73"/>
      <c r="D26" s="73"/>
      <c r="E26" s="74"/>
      <c r="F26" s="72" t="s">
        <v>308</v>
      </c>
      <c r="G26" s="75"/>
      <c r="H26" s="106"/>
      <c r="I26" s="30"/>
      <c r="J26" s="30"/>
      <c r="L26" s="30"/>
      <c r="M26" s="30"/>
      <c r="N26" s="30"/>
      <c r="O26" s="30"/>
      <c r="P26" s="30"/>
      <c r="Q26" s="30"/>
      <c r="R26" s="30"/>
    </row>
    <row r="27" spans="1:18" ht="18.600000000000001">
      <c r="A27" s="78" t="s">
        <v>297</v>
      </c>
      <c r="B27" s="219" t="s">
        <v>472</v>
      </c>
      <c r="C27" s="220"/>
      <c r="D27" s="220"/>
      <c r="E27" s="221"/>
      <c r="F27" s="239" t="s">
        <v>473</v>
      </c>
      <c r="G27" s="239"/>
      <c r="H27" s="239"/>
      <c r="I27" s="30"/>
      <c r="J27" s="30"/>
      <c r="L27" s="30"/>
      <c r="M27" s="30"/>
      <c r="N27" s="30"/>
      <c r="O27" s="30"/>
      <c r="P27" s="30"/>
      <c r="Q27" s="30"/>
      <c r="R27" s="30"/>
    </row>
    <row r="28" spans="1:18" ht="18.75" customHeight="1">
      <c r="A28" s="79" t="s">
        <v>300</v>
      </c>
      <c r="B28" s="225" t="s">
        <v>474</v>
      </c>
      <c r="C28" s="226"/>
      <c r="D28" s="226"/>
      <c r="E28" s="227"/>
      <c r="F28" s="216" t="s">
        <v>475</v>
      </c>
      <c r="G28" s="216"/>
      <c r="H28" s="216"/>
      <c r="I28" s="30"/>
      <c r="J28" s="30"/>
      <c r="L28" s="30"/>
      <c r="M28" s="30"/>
      <c r="N28" s="30"/>
      <c r="O28" s="30"/>
      <c r="P28" s="30"/>
      <c r="Q28" s="30"/>
      <c r="R28" s="30"/>
    </row>
    <row r="29" spans="1:18" s="97" customFormat="1" ht="18.75" customHeight="1">
      <c r="A29" s="79" t="s">
        <v>476</v>
      </c>
      <c r="B29" s="225" t="s">
        <v>477</v>
      </c>
      <c r="C29" s="226"/>
      <c r="D29" s="226"/>
      <c r="E29" s="227"/>
      <c r="F29" s="216" t="s">
        <v>478</v>
      </c>
      <c r="G29" s="216"/>
      <c r="H29" s="216"/>
      <c r="I29" s="30"/>
      <c r="J29" s="30"/>
      <c r="K29" s="95"/>
      <c r="L29" s="30"/>
      <c r="M29" s="30"/>
      <c r="N29" s="30"/>
      <c r="O29" s="30"/>
      <c r="P29" s="30"/>
      <c r="Q29" s="30"/>
      <c r="R29" s="30"/>
    </row>
    <row r="30" spans="1:18" s="97" customFormat="1" ht="18.75" customHeight="1">
      <c r="A30" s="79" t="s">
        <v>479</v>
      </c>
      <c r="B30" s="225" t="s">
        <v>480</v>
      </c>
      <c r="C30" s="226"/>
      <c r="D30" s="226"/>
      <c r="E30" s="227"/>
      <c r="F30" s="235" t="s">
        <v>481</v>
      </c>
      <c r="G30" s="235"/>
      <c r="H30" s="235"/>
      <c r="I30" s="30"/>
      <c r="J30" s="30"/>
      <c r="L30" s="30"/>
      <c r="M30" s="30"/>
      <c r="N30" s="30"/>
      <c r="O30" s="30"/>
      <c r="P30" s="30"/>
      <c r="Q30" s="30"/>
      <c r="R30" s="30"/>
    </row>
    <row r="31" spans="1:18" s="97" customFormat="1" ht="77.25" customHeight="1">
      <c r="A31" s="79" t="s">
        <v>482</v>
      </c>
      <c r="B31" s="225" t="s">
        <v>668</v>
      </c>
      <c r="C31" s="226"/>
      <c r="D31" s="226"/>
      <c r="E31" s="227"/>
      <c r="F31" s="244" t="s">
        <v>593</v>
      </c>
      <c r="G31" s="245"/>
      <c r="H31" s="246"/>
      <c r="I31" s="30"/>
      <c r="J31" s="30"/>
      <c r="L31" s="30"/>
      <c r="M31" s="30"/>
      <c r="N31" s="30"/>
      <c r="O31" s="30"/>
      <c r="P31" s="30"/>
      <c r="Q31" s="30"/>
      <c r="R31" s="30"/>
    </row>
    <row r="32" spans="1:18" s="97" customFormat="1" ht="18.600000000000001">
      <c r="A32" s="80" t="s">
        <v>491</v>
      </c>
      <c r="B32" s="109"/>
      <c r="C32" s="109"/>
      <c r="D32" s="30"/>
      <c r="E32" s="30"/>
      <c r="F32" s="30"/>
      <c r="G32" s="30"/>
      <c r="H32" s="30"/>
      <c r="I32" s="30"/>
      <c r="J32" s="30"/>
      <c r="K32" s="30"/>
      <c r="L32" s="30"/>
      <c r="M32" s="30"/>
      <c r="N32" s="30"/>
      <c r="O32" s="30"/>
      <c r="P32" s="30"/>
      <c r="Q32" s="30"/>
      <c r="R32" s="30"/>
    </row>
    <row r="33" spans="1:18" s="97" customFormat="1" ht="18.600000000000001">
      <c r="A33" s="109"/>
      <c r="B33" s="109"/>
      <c r="C33" s="109"/>
      <c r="D33" s="30"/>
      <c r="E33" s="30"/>
      <c r="F33" s="30"/>
      <c r="G33" s="30"/>
      <c r="H33" s="30"/>
      <c r="I33" s="30"/>
      <c r="J33" s="30"/>
      <c r="K33" s="30"/>
      <c r="L33" s="30"/>
      <c r="M33" s="30"/>
      <c r="N33" s="30"/>
      <c r="O33" s="30"/>
      <c r="P33" s="30"/>
      <c r="Q33" s="30"/>
      <c r="R33" s="30"/>
    </row>
    <row r="34" spans="1:18" s="97" customFormat="1" ht="18.600000000000001">
      <c r="A34" s="109"/>
      <c r="B34" s="109"/>
      <c r="C34" s="109"/>
      <c r="D34" s="30"/>
      <c r="E34" s="94"/>
      <c r="F34" s="95"/>
      <c r="G34" s="96"/>
      <c r="H34" s="96"/>
      <c r="I34" s="96"/>
      <c r="J34" s="96"/>
      <c r="K34" s="95"/>
      <c r="L34" s="96"/>
    </row>
    <row r="35" spans="1:18" s="97" customFormat="1" ht="18.600000000000001">
      <c r="A35" s="109"/>
      <c r="B35" s="109"/>
      <c r="C35" s="109"/>
      <c r="D35" s="30"/>
      <c r="E35" s="94"/>
      <c r="F35" s="95"/>
      <c r="G35" s="96"/>
      <c r="H35" s="96"/>
      <c r="I35" s="96"/>
      <c r="J35" s="96"/>
      <c r="K35" s="95"/>
      <c r="L35" s="96"/>
    </row>
    <row r="36" spans="1:18" s="97" customFormat="1" ht="18.600000000000001">
      <c r="A36" s="109"/>
      <c r="B36" s="109"/>
      <c r="C36" s="109"/>
      <c r="D36" s="30"/>
      <c r="E36" s="94"/>
      <c r="F36" s="95"/>
      <c r="G36" s="96"/>
      <c r="H36" s="96"/>
      <c r="I36" s="96"/>
      <c r="J36" s="96"/>
      <c r="K36" s="95"/>
      <c r="L36" s="96"/>
    </row>
  </sheetData>
  <mergeCells count="20">
    <mergeCell ref="B31:E31"/>
    <mergeCell ref="F31:H31"/>
    <mergeCell ref="B28:E28"/>
    <mergeCell ref="F28:H28"/>
    <mergeCell ref="B29:E29"/>
    <mergeCell ref="F29:H29"/>
    <mergeCell ref="B30:E30"/>
    <mergeCell ref="F30:H30"/>
    <mergeCell ref="H3:H4"/>
    <mergeCell ref="I3:I4"/>
    <mergeCell ref="J3:J4"/>
    <mergeCell ref="K3:K4"/>
    <mergeCell ref="B27:E27"/>
    <mergeCell ref="F27:H27"/>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D021F-665E-42C4-B8A7-51E896EC74A7}">
  <sheetPr codeName="List19">
    <tabColor rgb="FFFF0000"/>
  </sheetPr>
  <dimension ref="A2:AW30"/>
  <sheetViews>
    <sheetView showGridLines="0" zoomScale="70" zoomScaleNormal="70" workbookViewId="0">
      <selection activeCell="A12" sqref="A12:C13"/>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4" customFormat="1" ht="304.5">
      <c r="A5" s="153" t="str">
        <f>INDEX('2. FIRDS_AS_Description'!$A:$AK,MATCH($B$5,'2. FIRDS_AS_Description'!$B:$B,0),COLUMN(L2))</f>
        <v>II. Accuracy</v>
      </c>
      <c r="B5" s="108" t="s">
        <v>115</v>
      </c>
      <c r="C5" s="154" t="str">
        <f>INDEX('2. FIRDS_AS_Description'!$A:$AK,MATCH($B$5,'2. FIRDS_AS_Description'!$B:$B,0),COLUMN(C2))</f>
        <v>Inaccurate LEI of instruments</v>
      </c>
      <c r="D5" s="154" t="str">
        <f>INDEX('2. FIRDS_AS_Description'!$A:$AK,MATCH($B$5,'2. FIRDS_AS_Description'!$B:$B,0),COLUMN(D2))</f>
        <v>Identifying and monitoring incorrect LEI of the issuer</v>
      </c>
      <c r="E5" s="154" t="str">
        <f>INDEX('2. FIRDS_AS_Description'!$A:$AK,MATCH($B$5,'2. FIRDS_AS_Description'!$B:$B,0),COLUMN(E2))</f>
        <v>The sample consists of all the national underlying instruments having a CFI not starting by F,S,H,I,J,K,O,RW, RF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relevant MICs.</v>
      </c>
      <c r="F5" s="154" t="str">
        <f>INDEX('2. FIRDS_AS_Description'!$A:$AK,MATCH($B$5,'2. FIRDS_AS_Description'!$B:$B,0),COLUMN(F2))</f>
        <v xml:space="preserve">1 - ISIN
3 - CFI
6 - Trading Venue
5  - Issuer or operator of the trading venue identifier
</v>
      </c>
      <c r="G5" s="154" t="str">
        <f>INDEX('2. FIRDS_AS_Description'!$A:$AK,MATCH($B$5,'2. FIRDS_AS_Description'!$B:$B,0),COLUMN(G2))</f>
        <v>every 3 month</v>
      </c>
      <c r="H5" s="154" t="str">
        <f>INDEX('2. FIRDS_AS_Description'!$A:$AK,MATCH($B$5,'2. FIRDS_AS_Description'!$B:$B,0),COLUMN(H2))</f>
        <v>Calculate the number of ISIN-MICs with a CFI not starting by F,S,H,I,J,K,O,RW,RF, for which the issuer's LEI is the LEI of a TV.
In order to monitor the extent of inaccurate LEI, the NCA should calculate the number of non-derivative instruments with an LEI corresponding to a TV or SI.
This result should  be presented in the aggregated results and detailed results, and the details in the spreadsheet of the test.
Example of result of calculation 1:
On 2018/01/22 a sovereign bond is reported by a MIC with the LEI of a trading venue. The next day, the same instrument is reported with the same LEI, as only the first report with inaccurate data count, this second report is not taken into account. However, another bond, municipal bond, was declared on 2018/01/23 with the LEI of the same TV MIC. Then, the result is 2.</v>
      </c>
      <c r="I5" s="154" t="str">
        <f>INDEX('2. FIRDS_AS_Description'!$A:$AK,MATCH($B$5,'2. FIRDS_AS_Description'!$B:$B,0),COLUMN(I2))</f>
        <v>not applicable</v>
      </c>
      <c r="J5" s="154" t="str">
        <f>INDEX('2. FIRDS_AS_Description'!$A:$AK,MATCH($B$5,'2. FIRDS_AS_Description'!$B:$B,0),COLUMN(J2))</f>
        <v>The CA should indicate in the spreadsheet the five trading venue whose use of  inadequate LEI is the most significant. For each MIC, the ISINs with inaccurate LEI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row>
    <row r="7" spans="1:49" ht="20.100000000000001" thickBot="1">
      <c r="A7" s="61" t="s">
        <v>669</v>
      </c>
      <c r="B7" s="61"/>
      <c r="E7" s="30"/>
      <c r="F7" s="61" t="s">
        <v>670</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671</v>
      </c>
      <c r="E10" s="30"/>
      <c r="F10" s="31" t="s">
        <v>459</v>
      </c>
      <c r="G10" s="30"/>
      <c r="H10" s="30"/>
      <c r="I10" s="30"/>
      <c r="J10" s="30"/>
      <c r="K10" s="30"/>
      <c r="L10" s="30"/>
      <c r="M10" s="30"/>
      <c r="N10" s="30"/>
      <c r="O10" s="30"/>
      <c r="P10" s="30"/>
      <c r="Q10" s="30"/>
      <c r="R10" s="30"/>
    </row>
    <row r="11" spans="1:49" ht="18.600000000000001">
      <c r="A11" s="31" t="s">
        <v>672</v>
      </c>
      <c r="E11" s="30"/>
      <c r="F11" s="31"/>
      <c r="G11" s="30"/>
      <c r="H11" s="30"/>
      <c r="I11" s="30"/>
      <c r="J11" s="30"/>
      <c r="K11" s="30"/>
      <c r="L11" s="30"/>
      <c r="M11" s="30"/>
      <c r="N11" s="30"/>
      <c r="O11" s="30"/>
      <c r="P11" s="30"/>
      <c r="Q11" s="30"/>
      <c r="R11" s="30"/>
    </row>
    <row r="12" spans="1:49" ht="18.600000000000001">
      <c r="A12" s="31" t="s">
        <v>632</v>
      </c>
      <c r="B12" s="96"/>
      <c r="C12" s="31"/>
      <c r="D12" s="31"/>
      <c r="E12" s="31"/>
      <c r="F12" s="31"/>
      <c r="G12" s="31"/>
      <c r="H12" s="31"/>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row>
    <row r="13" spans="1:49" ht="18.600000000000001">
      <c r="A13" s="102" t="s">
        <v>633</v>
      </c>
      <c r="B13" s="31"/>
      <c r="C13" s="31"/>
      <c r="D13" s="31"/>
      <c r="E13" s="31"/>
      <c r="F13" s="31"/>
      <c r="G13" s="31"/>
      <c r="H13" s="31"/>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row>
    <row r="14" spans="1:49" ht="18.600000000000001">
      <c r="A14" s="31"/>
      <c r="B14" s="31"/>
      <c r="E14" s="30"/>
      <c r="F14" s="30"/>
      <c r="G14" s="30"/>
      <c r="H14" s="30"/>
      <c r="I14" s="30"/>
      <c r="J14" s="30"/>
      <c r="K14" s="30"/>
      <c r="L14" s="30"/>
      <c r="M14" s="30"/>
      <c r="N14" s="30"/>
      <c r="O14" s="30"/>
      <c r="P14" s="30"/>
      <c r="Q14" s="30"/>
      <c r="R14" s="30"/>
    </row>
    <row r="15" spans="1:49" ht="18.600000000000001">
      <c r="A15" s="56" t="s">
        <v>673</v>
      </c>
      <c r="B15" s="31"/>
      <c r="E15" s="30"/>
      <c r="F15" s="30"/>
      <c r="G15" s="30"/>
      <c r="H15" s="30"/>
      <c r="I15" s="30"/>
      <c r="J15" s="30"/>
      <c r="K15" s="30"/>
      <c r="L15" s="30"/>
      <c r="M15" s="30"/>
      <c r="N15" s="30"/>
      <c r="O15" s="30"/>
      <c r="P15" s="30"/>
      <c r="Q15" s="30"/>
      <c r="R15" s="30"/>
    </row>
    <row r="16" spans="1:49" ht="18.600000000000001">
      <c r="A16" s="56" t="s">
        <v>674</v>
      </c>
      <c r="B16" s="31"/>
      <c r="E16" s="30"/>
      <c r="F16" s="30"/>
      <c r="G16" s="30"/>
      <c r="H16" s="30"/>
      <c r="I16" s="30"/>
      <c r="J16" s="30"/>
      <c r="K16" s="30"/>
      <c r="L16" s="30"/>
      <c r="M16" s="30"/>
      <c r="N16" s="30"/>
      <c r="O16" s="30"/>
      <c r="P16" s="30"/>
      <c r="Q16" s="30"/>
      <c r="R16" s="30"/>
    </row>
    <row r="17" spans="1:18" ht="18.600000000000001">
      <c r="A17" s="31"/>
      <c r="B17" s="31"/>
      <c r="E17" s="30"/>
      <c r="F17" s="30"/>
      <c r="G17" s="30"/>
      <c r="H17" s="30"/>
      <c r="I17" s="30"/>
      <c r="J17" s="30"/>
      <c r="K17" s="30"/>
      <c r="L17" s="30"/>
      <c r="M17" s="30"/>
      <c r="N17" s="30"/>
      <c r="O17" s="30"/>
      <c r="P17" s="30"/>
      <c r="Q17" s="30"/>
      <c r="R17" s="30"/>
    </row>
    <row r="18" spans="1:18" ht="17.45" thickBot="1">
      <c r="A18" s="69" t="s">
        <v>675</v>
      </c>
      <c r="B18" s="70"/>
      <c r="E18" s="30"/>
      <c r="F18" s="30"/>
      <c r="G18" s="30"/>
      <c r="H18" s="30"/>
      <c r="I18" s="30"/>
      <c r="J18" s="30"/>
      <c r="K18" s="30"/>
      <c r="L18" s="30"/>
      <c r="M18" s="30"/>
      <c r="N18" s="30"/>
      <c r="O18" s="30"/>
      <c r="P18" s="30"/>
      <c r="Q18" s="30"/>
      <c r="R18" s="30"/>
    </row>
    <row r="19" spans="1:18" ht="18.95" thickBot="1">
      <c r="A19" s="71" t="s">
        <v>294</v>
      </c>
      <c r="B19" s="72" t="s">
        <v>295</v>
      </c>
      <c r="C19" s="73"/>
      <c r="D19" s="73"/>
      <c r="E19" s="74"/>
      <c r="F19" s="72" t="s">
        <v>308</v>
      </c>
      <c r="G19" s="75"/>
      <c r="H19" s="106"/>
      <c r="I19" s="30"/>
      <c r="J19" s="30"/>
      <c r="L19" s="30"/>
      <c r="M19" s="30"/>
      <c r="N19" s="30"/>
      <c r="O19" s="30"/>
      <c r="P19" s="30"/>
      <c r="Q19" s="30"/>
      <c r="R19" s="30"/>
    </row>
    <row r="20" spans="1:18" ht="18.600000000000001">
      <c r="A20" s="78" t="s">
        <v>297</v>
      </c>
      <c r="B20" s="219" t="s">
        <v>472</v>
      </c>
      <c r="C20" s="220"/>
      <c r="D20" s="220"/>
      <c r="E20" s="221"/>
      <c r="F20" s="239" t="s">
        <v>473</v>
      </c>
      <c r="G20" s="239"/>
      <c r="H20" s="239"/>
      <c r="I20" s="30"/>
      <c r="J20" s="30"/>
      <c r="L20" s="30"/>
      <c r="M20" s="30"/>
      <c r="N20" s="30"/>
      <c r="O20" s="30"/>
      <c r="P20" s="30"/>
      <c r="Q20" s="30"/>
      <c r="R20" s="30"/>
    </row>
    <row r="21" spans="1:18" ht="18.75" customHeight="1">
      <c r="A21" s="79" t="s">
        <v>300</v>
      </c>
      <c r="B21" s="225" t="s">
        <v>474</v>
      </c>
      <c r="C21" s="226"/>
      <c r="D21" s="226"/>
      <c r="E21" s="227"/>
      <c r="F21" s="216" t="s">
        <v>475</v>
      </c>
      <c r="G21" s="216"/>
      <c r="H21" s="216"/>
      <c r="I21" s="30"/>
      <c r="J21" s="30"/>
      <c r="L21" s="30"/>
      <c r="M21" s="30"/>
      <c r="N21" s="30"/>
      <c r="O21" s="30"/>
      <c r="P21" s="30"/>
      <c r="Q21" s="30"/>
      <c r="R21" s="30"/>
    </row>
    <row r="22" spans="1:18" s="97" customFormat="1" ht="18.75" customHeight="1">
      <c r="A22" s="79" t="s">
        <v>476</v>
      </c>
      <c r="B22" s="225" t="s">
        <v>477</v>
      </c>
      <c r="C22" s="226"/>
      <c r="D22" s="226"/>
      <c r="E22" s="227"/>
      <c r="F22" s="216" t="s">
        <v>478</v>
      </c>
      <c r="G22" s="216"/>
      <c r="H22" s="216"/>
      <c r="I22" s="30"/>
      <c r="J22" s="30"/>
      <c r="K22" s="95"/>
      <c r="L22" s="30"/>
      <c r="M22" s="30"/>
      <c r="N22" s="30"/>
      <c r="O22" s="30"/>
      <c r="P22" s="30"/>
      <c r="Q22" s="30"/>
      <c r="R22" s="30"/>
    </row>
    <row r="23" spans="1:18" s="97" customFormat="1" ht="19.5" customHeight="1">
      <c r="A23" s="79" t="s">
        <v>479</v>
      </c>
      <c r="B23" s="225" t="s">
        <v>480</v>
      </c>
      <c r="C23" s="226"/>
      <c r="D23" s="226"/>
      <c r="E23" s="227"/>
      <c r="F23" s="235" t="s">
        <v>481</v>
      </c>
      <c r="G23" s="235"/>
      <c r="H23" s="235"/>
      <c r="I23" s="30"/>
      <c r="J23" s="30"/>
      <c r="L23" s="30"/>
      <c r="M23" s="30"/>
      <c r="N23" s="30"/>
      <c r="O23" s="30"/>
      <c r="P23" s="30"/>
      <c r="Q23" s="30"/>
      <c r="R23" s="30"/>
    </row>
    <row r="24" spans="1:18" s="97" customFormat="1" ht="19.5" customHeight="1">
      <c r="A24" s="79" t="s">
        <v>482</v>
      </c>
      <c r="B24" s="225" t="s">
        <v>676</v>
      </c>
      <c r="C24" s="226"/>
      <c r="D24" s="226"/>
      <c r="E24" s="227"/>
      <c r="F24" s="225" t="s">
        <v>677</v>
      </c>
      <c r="G24" s="226"/>
      <c r="H24" s="227"/>
      <c r="I24" s="30"/>
      <c r="J24" s="30"/>
      <c r="L24" s="30"/>
      <c r="M24" s="30"/>
      <c r="N24" s="30"/>
      <c r="O24" s="30"/>
      <c r="P24" s="30"/>
      <c r="Q24" s="30"/>
      <c r="R24" s="30"/>
    </row>
    <row r="25" spans="1:18" s="97" customFormat="1" ht="19.5" customHeight="1">
      <c r="A25" s="79" t="s">
        <v>485</v>
      </c>
      <c r="B25" s="225" t="s">
        <v>678</v>
      </c>
      <c r="C25" s="226"/>
      <c r="D25" s="226"/>
      <c r="E25" s="227"/>
      <c r="F25" s="228" t="s">
        <v>679</v>
      </c>
      <c r="G25" s="229"/>
      <c r="H25" s="230"/>
      <c r="I25" s="30"/>
      <c r="J25" s="30"/>
      <c r="L25" s="30"/>
      <c r="M25" s="30"/>
      <c r="N25" s="30"/>
      <c r="O25" s="30"/>
      <c r="P25" s="30"/>
      <c r="Q25" s="30"/>
      <c r="R25" s="30"/>
    </row>
    <row r="26" spans="1:18" s="97" customFormat="1" ht="78" customHeight="1">
      <c r="A26" s="79" t="s">
        <v>488</v>
      </c>
      <c r="B26" s="225" t="s">
        <v>680</v>
      </c>
      <c r="C26" s="226"/>
      <c r="D26" s="226"/>
      <c r="E26" s="227"/>
      <c r="F26" s="244" t="s">
        <v>593</v>
      </c>
      <c r="G26" s="245"/>
      <c r="H26" s="246"/>
      <c r="I26" s="30"/>
      <c r="J26" s="30"/>
      <c r="L26" s="30"/>
      <c r="M26" s="30"/>
      <c r="N26" s="30"/>
      <c r="O26" s="30"/>
      <c r="P26" s="30"/>
      <c r="Q26" s="30"/>
      <c r="R26" s="30"/>
    </row>
    <row r="27" spans="1:18" s="97" customFormat="1" ht="18.600000000000001">
      <c r="A27" s="80" t="s">
        <v>491</v>
      </c>
      <c r="B27" s="109"/>
      <c r="C27" s="109"/>
      <c r="D27" s="30"/>
      <c r="E27" s="94"/>
      <c r="F27" s="95"/>
      <c r="G27" s="96"/>
      <c r="H27" s="96"/>
      <c r="I27" s="96"/>
      <c r="J27" s="96"/>
      <c r="K27" s="95"/>
      <c r="L27" s="96"/>
    </row>
    <row r="28" spans="1:18" s="97" customFormat="1" ht="18.600000000000001">
      <c r="A28" s="109"/>
      <c r="B28" s="109"/>
      <c r="C28" s="109"/>
      <c r="D28" s="30"/>
      <c r="E28" s="94"/>
      <c r="F28" s="95"/>
      <c r="G28" s="96"/>
      <c r="H28" s="96"/>
      <c r="I28" s="96"/>
      <c r="J28" s="96"/>
      <c r="K28" s="95"/>
      <c r="L28" s="96"/>
    </row>
    <row r="29" spans="1:18" s="97" customFormat="1" ht="18.600000000000001">
      <c r="A29" s="109"/>
      <c r="B29" s="93"/>
      <c r="C29" s="30"/>
      <c r="D29" s="30"/>
      <c r="E29" s="94"/>
      <c r="F29" s="95"/>
      <c r="G29" s="96"/>
      <c r="H29" s="96"/>
      <c r="I29" s="96"/>
      <c r="J29" s="96"/>
      <c r="K29" s="95"/>
      <c r="L29" s="96"/>
    </row>
    <row r="30" spans="1:18" s="97" customFormat="1" ht="18.600000000000001">
      <c r="A30" s="109"/>
      <c r="B30" s="93"/>
      <c r="C30" s="30"/>
      <c r="D30" s="30"/>
      <c r="E30" s="94"/>
      <c r="F30" s="95"/>
      <c r="G30" s="96"/>
      <c r="H30" s="96"/>
      <c r="I30" s="96"/>
      <c r="J30" s="96"/>
      <c r="K30" s="95"/>
      <c r="L30" s="96"/>
    </row>
  </sheetData>
  <mergeCells count="24">
    <mergeCell ref="B24:E24"/>
    <mergeCell ref="F24:H24"/>
    <mergeCell ref="B25:E25"/>
    <mergeCell ref="F25:H25"/>
    <mergeCell ref="B26:E26"/>
    <mergeCell ref="F26:H26"/>
    <mergeCell ref="B21:E21"/>
    <mergeCell ref="F21:H21"/>
    <mergeCell ref="B22:E22"/>
    <mergeCell ref="F22:H22"/>
    <mergeCell ref="B23:E23"/>
    <mergeCell ref="F23:H23"/>
    <mergeCell ref="H3:H4"/>
    <mergeCell ref="I3:I4"/>
    <mergeCell ref="J3:J4"/>
    <mergeCell ref="K3:K4"/>
    <mergeCell ref="B20:E20"/>
    <mergeCell ref="F20:H20"/>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ED98-DFAE-411C-955E-DABCC74497D6}">
  <sheetPr codeName="List20">
    <tabColor rgb="FFFF0000"/>
  </sheetPr>
  <dimension ref="A2:AW54"/>
  <sheetViews>
    <sheetView showGridLines="0" topLeftCell="A5" zoomScale="70" zoomScaleNormal="70" workbookViewId="0">
      <selection activeCell="A35" sqref="A35:D36"/>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4" customFormat="1" ht="405.95">
      <c r="A5" s="153" t="str">
        <f>INDEX('2. FIRDS_AS_Description'!$A:$AK,MATCH($B$5,'2. FIRDS_AS_Description'!$B:$B,0),COLUMN(L2))</f>
        <v>II. Accuracy</v>
      </c>
      <c r="B5" s="108" t="s">
        <v>122</v>
      </c>
      <c r="C5" s="154" t="str">
        <f>INDEX('2. FIRDS_AS_Description'!$A:$AK,MATCH($B$5,'2. FIRDS_AS_Description'!$B:$B,0),COLUMN(C2))</f>
        <v>Inaccurate LEI of underlying instruments</v>
      </c>
      <c r="D5" s="154" t="str">
        <f>INDEX('2. FIRDS_AS_Description'!$A:$AK,MATCH($B$5,'2. FIRDS_AS_Description'!$B:$B,0),COLUMN(D2))</f>
        <v>Identifying and monitoring incorrect LEI of issuer the underlying instrument</v>
      </c>
      <c r="E5" s="154" t="str">
        <f>INDEX('2. FIRDS_AS_Description'!$A:$AK,MATCH($B$5,'2. FIRDS_AS_Description'!$B:$B,0),COLUMN(E2))</f>
        <v>The sample consists of all the national instruments integrated in the Reporting System during the period having a CFI  Following the patterns: O__F__, O__O__,O__W__,FFO___,FFF___,FFW___,EY___G,JEOXS_,JEFXS_,JEOXF_, JEFXF_,HTO___,HTF___,HTR___,HTW___,HEO___,HEF___,HER___,HRR___,HRF___,HRO___,HFR___, or HFF__ .
The test requires 1 month of data needed (last full file FULINS + last version of invalid file INVINS received during the period).Terminated instruments should also be taken into account. Calculation 1 should only be runned on the data from supervised relevant MICs.</v>
      </c>
      <c r="F5" s="154" t="str">
        <f>INDEX('2. FIRDS_AS_Description'!$A:$AK,MATCH($B$5,'2. FIRDS_AS_Description'!$B:$B,0),COLUMN(F2))</f>
        <v xml:space="preserve">1 - ISIN
3 - CFI
6 - Trading Venue
26-Underlying Instrument code
27  - Underlying Issuer
</v>
      </c>
      <c r="G5" s="154" t="str">
        <f>INDEX('2. FIRDS_AS_Description'!$A:$AK,MATCH($B$5,'2. FIRDS_AS_Description'!$B:$B,0),COLUMN(G2))</f>
        <v>every 3 month</v>
      </c>
      <c r="H5" s="154" t="str">
        <f>INDEX('2. FIRDS_AS_Description'!$A:$AK,MATCH($B$5,'2. FIRDS_AS_Description'!$B:$B,0),COLUMN(H2))</f>
        <v>Calculate the number of underlying instruments  having a CFI  Following the patterns: O__F__, O__O__,O__W__,FFO___,FFF___,FFW___,EY___G,JEOXS_,JEFXS_,JEOXF_, JEFXF_,HTO___,HTF___,HTR___,HTW___,HEO___,HEF___,HER___,HRR___,HRF___,HRO___,HFR___, or HFF__ ; for which the issuer's LEI is the LEI of a TV.
In order to monitor the extent of inaccurate LEI, the NCA should calculate the number of non-derivative underlying instruments with an LEI corresponding to a TV or an SI.
This result should  be presented in the aggregated results and detailed results , and the details in the spreadsheet of the test.  
Example of result of calculation 1:
On 2018/01/22 a non-derivative underlying instrument is reported by a MIC with the LEI of a trading venue. The next day, the same instrument is reported with the same LEI, as only the first report with inaccurate data count, this second report is not taken into account. However, another non-derivative underlying instrument was declared on 2018/01/23 with the LEI of the same TV MIC. Then, the result is 2.</v>
      </c>
      <c r="I5" s="154" t="str">
        <f>INDEX('2. FIRDS_AS_Description'!$A:$AK,MATCH($B$5,'2. FIRDS_AS_Description'!$B:$B,0),COLUMN(I2))</f>
        <v>not applicable</v>
      </c>
      <c r="J5" s="154" t="str">
        <f>INDEX('2. FIRDS_AS_Description'!$A:$AK,MATCH($B$5,'2. FIRDS_AS_Description'!$B:$B,0),COLUMN(J2))</f>
        <v>The CA should indicate in the spreadsheet the five trading venue whose use of  inadequate LEI is the most significant.
For each MIC, the ISINs with inaccurate LEI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row>
    <row r="6" spans="1:49">
      <c r="G6" s="95"/>
    </row>
    <row r="7" spans="1:49" ht="20.100000000000001" thickBot="1">
      <c r="A7" s="61" t="s">
        <v>681</v>
      </c>
      <c r="B7" s="61"/>
      <c r="E7" s="30"/>
      <c r="F7" s="61" t="s">
        <v>682</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683</v>
      </c>
      <c r="B10" s="30"/>
      <c r="E10" s="30"/>
      <c r="F10" s="31" t="s">
        <v>459</v>
      </c>
      <c r="G10" s="30"/>
      <c r="H10" s="30"/>
      <c r="I10" s="30"/>
      <c r="J10" s="30"/>
      <c r="K10" s="30"/>
      <c r="L10" s="30"/>
      <c r="M10" s="30"/>
      <c r="N10" s="30"/>
      <c r="O10" s="30"/>
      <c r="P10" s="30"/>
      <c r="Q10" s="30"/>
      <c r="R10" s="30"/>
    </row>
    <row r="11" spans="1:49" ht="18.600000000000001">
      <c r="A11" s="31"/>
      <c r="B11" s="31" t="s">
        <v>684</v>
      </c>
      <c r="E11" s="30"/>
      <c r="F11" s="31"/>
      <c r="G11" s="30"/>
      <c r="H11" s="30"/>
      <c r="I11" s="30"/>
      <c r="J11" s="30"/>
      <c r="K11" s="30"/>
      <c r="L11" s="30"/>
      <c r="M11" s="30"/>
      <c r="N11" s="30"/>
      <c r="O11" s="30"/>
      <c r="P11" s="30"/>
      <c r="Q11" s="30"/>
      <c r="R11" s="30"/>
    </row>
    <row r="12" spans="1:49" ht="18.600000000000001">
      <c r="A12" s="31"/>
      <c r="B12" s="31" t="s">
        <v>685</v>
      </c>
      <c r="E12" s="30"/>
      <c r="F12" s="30"/>
      <c r="G12" s="30"/>
      <c r="H12" s="30"/>
      <c r="I12" s="30"/>
      <c r="J12" s="30"/>
      <c r="K12" s="30"/>
      <c r="L12" s="30"/>
      <c r="M12" s="30"/>
      <c r="N12" s="30"/>
      <c r="O12" s="30"/>
      <c r="P12" s="30"/>
      <c r="Q12" s="30"/>
      <c r="R12" s="30"/>
    </row>
    <row r="13" spans="1:49" ht="18.600000000000001">
      <c r="A13" s="31"/>
      <c r="B13" s="31" t="s">
        <v>686</v>
      </c>
      <c r="E13" s="30"/>
      <c r="F13" s="30"/>
      <c r="G13" s="30"/>
      <c r="H13" s="30"/>
      <c r="I13" s="30"/>
      <c r="J13" s="30"/>
      <c r="K13" s="30"/>
      <c r="L13" s="30"/>
      <c r="M13" s="30"/>
      <c r="N13" s="30"/>
      <c r="O13" s="30"/>
      <c r="P13" s="30"/>
      <c r="Q13" s="30"/>
      <c r="R13" s="30"/>
    </row>
    <row r="14" spans="1:49" ht="18.600000000000001">
      <c r="A14" s="31"/>
      <c r="B14" s="31" t="s">
        <v>687</v>
      </c>
      <c r="E14" s="30"/>
      <c r="F14" s="30"/>
      <c r="G14" s="30"/>
      <c r="H14" s="30"/>
      <c r="I14" s="30"/>
      <c r="J14" s="30"/>
      <c r="K14" s="30"/>
      <c r="L14" s="30"/>
      <c r="M14" s="30"/>
      <c r="N14" s="30"/>
      <c r="O14" s="30"/>
      <c r="P14" s="30"/>
      <c r="Q14" s="30"/>
      <c r="R14" s="30"/>
    </row>
    <row r="15" spans="1:49" ht="18.600000000000001">
      <c r="A15" s="31"/>
      <c r="B15" s="31" t="s">
        <v>688</v>
      </c>
      <c r="E15" s="30"/>
      <c r="F15" s="30"/>
      <c r="G15" s="30"/>
      <c r="H15" s="30"/>
      <c r="I15" s="30"/>
      <c r="J15" s="30"/>
      <c r="K15" s="30"/>
      <c r="L15" s="30"/>
      <c r="M15" s="30"/>
      <c r="N15" s="30"/>
      <c r="O15" s="30"/>
      <c r="P15" s="30"/>
      <c r="Q15" s="30"/>
      <c r="R15" s="30"/>
    </row>
    <row r="16" spans="1:49" ht="18.600000000000001">
      <c r="A16" s="31"/>
      <c r="B16" s="31" t="s">
        <v>689</v>
      </c>
      <c r="E16" s="30"/>
      <c r="F16" s="30"/>
      <c r="G16" s="30"/>
      <c r="H16" s="30"/>
      <c r="I16" s="30"/>
      <c r="J16" s="30"/>
      <c r="K16" s="30"/>
      <c r="L16" s="30"/>
      <c r="M16" s="30"/>
      <c r="N16" s="30"/>
      <c r="O16" s="30"/>
      <c r="P16" s="30"/>
      <c r="Q16" s="30"/>
      <c r="R16" s="30"/>
    </row>
    <row r="17" spans="1:18" ht="18.600000000000001">
      <c r="A17" s="31"/>
      <c r="B17" s="31" t="s">
        <v>690</v>
      </c>
      <c r="E17" s="30"/>
      <c r="F17" s="30"/>
      <c r="G17" s="30"/>
      <c r="H17" s="30"/>
      <c r="I17" s="30"/>
      <c r="J17" s="30"/>
      <c r="K17" s="30"/>
      <c r="L17" s="30"/>
      <c r="M17" s="30"/>
      <c r="N17" s="30"/>
      <c r="O17" s="30"/>
      <c r="P17" s="30"/>
      <c r="Q17" s="30"/>
      <c r="R17" s="30"/>
    </row>
    <row r="18" spans="1:18" ht="18.600000000000001">
      <c r="A18" s="31"/>
      <c r="B18" s="31" t="s">
        <v>691</v>
      </c>
      <c r="E18" s="30"/>
      <c r="F18" s="30"/>
      <c r="G18" s="30"/>
      <c r="H18" s="30"/>
      <c r="I18" s="30"/>
      <c r="J18" s="30"/>
      <c r="K18" s="30"/>
      <c r="L18" s="30"/>
      <c r="M18" s="30"/>
      <c r="N18" s="30"/>
      <c r="O18" s="30"/>
      <c r="P18" s="30"/>
      <c r="Q18" s="30"/>
      <c r="R18" s="30"/>
    </row>
    <row r="19" spans="1:18" ht="18.600000000000001">
      <c r="A19" s="31"/>
      <c r="B19" s="31" t="s">
        <v>692</v>
      </c>
      <c r="E19" s="30"/>
      <c r="F19" s="30"/>
      <c r="G19" s="30"/>
      <c r="H19" s="30"/>
      <c r="I19" s="30"/>
      <c r="J19" s="30"/>
      <c r="K19" s="30"/>
      <c r="L19" s="30"/>
      <c r="M19" s="30"/>
      <c r="N19" s="30"/>
      <c r="O19" s="30"/>
      <c r="P19" s="30"/>
      <c r="Q19" s="30"/>
      <c r="R19" s="30"/>
    </row>
    <row r="20" spans="1:18" ht="18.600000000000001">
      <c r="A20" s="31"/>
      <c r="B20" s="31" t="s">
        <v>693</v>
      </c>
      <c r="E20" s="30"/>
      <c r="F20" s="30"/>
      <c r="G20" s="30"/>
      <c r="H20" s="30"/>
      <c r="I20" s="30"/>
      <c r="J20" s="30"/>
      <c r="K20" s="30"/>
      <c r="L20" s="30"/>
      <c r="M20" s="30"/>
      <c r="N20" s="30"/>
      <c r="O20" s="30"/>
      <c r="P20" s="30"/>
      <c r="Q20" s="30"/>
      <c r="R20" s="30"/>
    </row>
    <row r="21" spans="1:18" ht="18.600000000000001">
      <c r="A21" s="31"/>
      <c r="B21" s="31" t="s">
        <v>694</v>
      </c>
      <c r="E21" s="30"/>
      <c r="F21" s="30"/>
      <c r="G21" s="30"/>
      <c r="H21" s="30"/>
      <c r="I21" s="30"/>
      <c r="J21" s="30"/>
      <c r="K21" s="30"/>
      <c r="L21" s="30"/>
      <c r="M21" s="30"/>
      <c r="N21" s="30"/>
      <c r="O21" s="30"/>
      <c r="P21" s="30"/>
      <c r="Q21" s="30"/>
      <c r="R21" s="30"/>
    </row>
    <row r="22" spans="1:18" ht="18.600000000000001">
      <c r="A22" s="31"/>
      <c r="B22" s="31" t="s">
        <v>695</v>
      </c>
      <c r="E22" s="30"/>
      <c r="F22" s="30"/>
      <c r="G22" s="30"/>
      <c r="H22" s="30"/>
      <c r="I22" s="30"/>
      <c r="J22" s="30"/>
      <c r="K22" s="30"/>
      <c r="L22" s="30"/>
      <c r="M22" s="30"/>
      <c r="N22" s="30"/>
      <c r="O22" s="30"/>
      <c r="P22" s="30"/>
      <c r="Q22" s="30"/>
      <c r="R22" s="30"/>
    </row>
    <row r="23" spans="1:18" ht="18.600000000000001">
      <c r="A23" s="31"/>
      <c r="B23" s="31" t="s">
        <v>696</v>
      </c>
      <c r="E23" s="30"/>
      <c r="F23" s="30"/>
      <c r="G23" s="30"/>
      <c r="H23" s="30"/>
      <c r="I23" s="30"/>
      <c r="J23" s="30"/>
      <c r="K23" s="30"/>
      <c r="L23" s="30"/>
      <c r="M23" s="30"/>
      <c r="N23" s="30"/>
      <c r="O23" s="30"/>
      <c r="P23" s="30"/>
      <c r="Q23" s="30"/>
      <c r="R23" s="30"/>
    </row>
    <row r="24" spans="1:18" ht="18.600000000000001">
      <c r="A24" s="31"/>
      <c r="B24" s="31" t="s">
        <v>697</v>
      </c>
      <c r="E24" s="30"/>
      <c r="F24" s="30"/>
      <c r="G24" s="30"/>
      <c r="H24" s="30"/>
      <c r="I24" s="30"/>
      <c r="J24" s="30"/>
      <c r="K24" s="30"/>
      <c r="L24" s="30"/>
      <c r="M24" s="30"/>
      <c r="N24" s="30"/>
      <c r="O24" s="30"/>
      <c r="P24" s="30"/>
      <c r="Q24" s="30"/>
      <c r="R24" s="30"/>
    </row>
    <row r="25" spans="1:18" ht="18.600000000000001">
      <c r="A25" s="31"/>
      <c r="B25" s="31" t="s">
        <v>698</v>
      </c>
      <c r="E25" s="30"/>
      <c r="F25" s="30"/>
      <c r="G25" s="30"/>
      <c r="H25" s="30"/>
      <c r="I25" s="30"/>
      <c r="J25" s="30"/>
      <c r="K25" s="30"/>
      <c r="L25" s="30"/>
      <c r="M25" s="30"/>
      <c r="N25" s="30"/>
      <c r="O25" s="30"/>
      <c r="P25" s="30"/>
      <c r="Q25" s="30"/>
      <c r="R25" s="30"/>
    </row>
    <row r="26" spans="1:18" ht="18.600000000000001">
      <c r="A26" s="31"/>
      <c r="B26" s="31" t="s">
        <v>699</v>
      </c>
      <c r="E26" s="30"/>
      <c r="F26" s="30"/>
      <c r="G26" s="30"/>
      <c r="H26" s="30"/>
      <c r="I26" s="30"/>
      <c r="J26" s="30"/>
      <c r="K26" s="30"/>
      <c r="L26" s="30"/>
      <c r="M26" s="30"/>
      <c r="N26" s="30"/>
      <c r="O26" s="30"/>
      <c r="P26" s="30"/>
      <c r="Q26" s="30"/>
      <c r="R26" s="30"/>
    </row>
    <row r="27" spans="1:18" ht="18.600000000000001">
      <c r="A27" s="31"/>
      <c r="B27" s="31" t="s">
        <v>700</v>
      </c>
      <c r="E27" s="30"/>
      <c r="F27" s="30"/>
      <c r="G27" s="30"/>
      <c r="H27" s="30"/>
      <c r="I27" s="30"/>
      <c r="J27" s="30"/>
      <c r="K27" s="30"/>
      <c r="L27" s="30"/>
      <c r="M27" s="30"/>
      <c r="N27" s="30"/>
      <c r="O27" s="30"/>
      <c r="P27" s="30"/>
      <c r="Q27" s="30"/>
      <c r="R27" s="30"/>
    </row>
    <row r="28" spans="1:18" ht="18.600000000000001">
      <c r="A28" s="31"/>
      <c r="B28" s="31" t="s">
        <v>701</v>
      </c>
      <c r="E28" s="30"/>
      <c r="F28" s="30"/>
      <c r="G28" s="30"/>
      <c r="H28" s="30"/>
      <c r="I28" s="30"/>
      <c r="J28" s="30"/>
      <c r="K28" s="30"/>
      <c r="L28" s="30"/>
      <c r="M28" s="30"/>
      <c r="N28" s="30"/>
      <c r="O28" s="30"/>
      <c r="P28" s="30"/>
      <c r="Q28" s="30"/>
      <c r="R28" s="30"/>
    </row>
    <row r="29" spans="1:18" ht="18.600000000000001">
      <c r="A29" s="31"/>
      <c r="B29" s="31" t="s">
        <v>702</v>
      </c>
      <c r="E29" s="30"/>
      <c r="F29" s="30"/>
      <c r="G29" s="30"/>
      <c r="H29" s="30"/>
      <c r="I29" s="30"/>
      <c r="J29" s="30"/>
      <c r="K29" s="30"/>
      <c r="L29" s="30"/>
      <c r="M29" s="30"/>
      <c r="N29" s="30"/>
      <c r="O29" s="30"/>
      <c r="P29" s="30"/>
      <c r="Q29" s="30"/>
      <c r="R29" s="30"/>
    </row>
    <row r="30" spans="1:18" ht="18.600000000000001">
      <c r="A30" s="31"/>
      <c r="B30" s="31" t="s">
        <v>703</v>
      </c>
      <c r="E30" s="30"/>
      <c r="F30" s="30"/>
      <c r="G30" s="30"/>
      <c r="H30" s="30"/>
      <c r="I30" s="30"/>
      <c r="J30" s="30"/>
      <c r="K30" s="30"/>
      <c r="L30" s="30"/>
      <c r="M30" s="30"/>
      <c r="N30" s="30"/>
      <c r="O30" s="30"/>
      <c r="P30" s="30"/>
      <c r="Q30" s="30"/>
      <c r="R30" s="30"/>
    </row>
    <row r="31" spans="1:18" ht="18.600000000000001">
      <c r="A31" s="31"/>
      <c r="B31" s="31" t="s">
        <v>704</v>
      </c>
      <c r="E31" s="30"/>
      <c r="F31" s="30"/>
      <c r="G31" s="30"/>
      <c r="H31" s="30"/>
      <c r="I31" s="30"/>
      <c r="J31" s="30"/>
      <c r="K31" s="30"/>
      <c r="L31" s="30"/>
      <c r="M31" s="30"/>
      <c r="N31" s="30"/>
      <c r="O31" s="30"/>
      <c r="P31" s="30"/>
      <c r="Q31" s="30"/>
      <c r="R31" s="30"/>
    </row>
    <row r="32" spans="1:18" ht="18.600000000000001">
      <c r="A32" s="31"/>
      <c r="B32" s="31" t="s">
        <v>705</v>
      </c>
      <c r="E32" s="30"/>
      <c r="F32" s="30"/>
      <c r="G32" s="30"/>
      <c r="H32" s="30"/>
      <c r="I32" s="30"/>
      <c r="J32" s="30"/>
      <c r="K32" s="30"/>
      <c r="L32" s="30"/>
      <c r="M32" s="30"/>
      <c r="N32" s="30"/>
      <c r="O32" s="30"/>
      <c r="P32" s="30"/>
      <c r="Q32" s="30"/>
      <c r="R32" s="30"/>
    </row>
    <row r="33" spans="1:18" ht="18.600000000000001">
      <c r="A33" s="31"/>
      <c r="B33" s="31" t="s">
        <v>706</v>
      </c>
      <c r="E33" s="30"/>
      <c r="F33" s="30"/>
      <c r="G33" s="30"/>
      <c r="H33" s="30"/>
      <c r="I33" s="30"/>
      <c r="J33" s="30"/>
      <c r="K33" s="30"/>
      <c r="L33" s="30"/>
      <c r="M33" s="30"/>
      <c r="N33" s="30"/>
      <c r="O33" s="30"/>
      <c r="P33" s="30"/>
      <c r="Q33" s="30"/>
      <c r="R33" s="30"/>
    </row>
    <row r="34" spans="1:18" ht="18.600000000000001">
      <c r="A34" s="31" t="s">
        <v>707</v>
      </c>
      <c r="E34" s="30"/>
      <c r="F34" s="30"/>
      <c r="G34" s="30"/>
      <c r="H34" s="30"/>
      <c r="I34" s="30"/>
      <c r="J34" s="30"/>
      <c r="K34" s="30"/>
      <c r="L34" s="30"/>
      <c r="M34" s="30"/>
      <c r="N34" s="30"/>
      <c r="O34" s="30"/>
      <c r="P34" s="30"/>
      <c r="Q34" s="30"/>
      <c r="R34" s="30"/>
    </row>
    <row r="35" spans="1:18" s="30" customFormat="1" ht="18.600000000000001">
      <c r="A35" s="31"/>
      <c r="B35" s="31" t="s">
        <v>663</v>
      </c>
      <c r="C35" s="96"/>
      <c r="D35" s="31"/>
      <c r="E35" s="31"/>
      <c r="F35" s="31"/>
      <c r="G35" s="31"/>
      <c r="H35" s="31"/>
      <c r="I35" s="31"/>
    </row>
    <row r="36" spans="1:18" s="30" customFormat="1" ht="18.600000000000001">
      <c r="A36" s="31"/>
      <c r="B36" s="102" t="s">
        <v>662</v>
      </c>
      <c r="C36" s="31"/>
      <c r="D36" s="31"/>
      <c r="E36" s="31"/>
      <c r="F36" s="31"/>
      <c r="G36" s="31"/>
      <c r="H36" s="31"/>
      <c r="I36" s="31"/>
    </row>
    <row r="37" spans="1:18" ht="18.600000000000001">
      <c r="A37" s="31"/>
      <c r="B37" s="31"/>
      <c r="E37" s="30"/>
      <c r="F37" s="30"/>
      <c r="G37" s="30"/>
      <c r="H37" s="30"/>
      <c r="I37" s="30"/>
      <c r="J37" s="30"/>
      <c r="K37" s="30"/>
      <c r="L37" s="30"/>
      <c r="M37" s="30"/>
      <c r="N37" s="30"/>
      <c r="O37" s="30"/>
      <c r="P37" s="30"/>
      <c r="Q37" s="30"/>
      <c r="R37" s="30"/>
    </row>
    <row r="38" spans="1:18" ht="18.600000000000001">
      <c r="A38" s="56" t="s">
        <v>708</v>
      </c>
      <c r="B38" s="31"/>
      <c r="E38" s="30"/>
      <c r="F38" s="30"/>
      <c r="G38" s="30"/>
      <c r="H38" s="30"/>
      <c r="I38" s="30"/>
      <c r="J38" s="30"/>
      <c r="K38" s="30"/>
      <c r="L38" s="30"/>
      <c r="M38" s="30"/>
      <c r="N38" s="30"/>
      <c r="O38" s="30"/>
      <c r="P38" s="30"/>
      <c r="Q38" s="30"/>
      <c r="R38" s="30"/>
    </row>
    <row r="39" spans="1:18" ht="18.600000000000001">
      <c r="A39" s="34" t="s">
        <v>709</v>
      </c>
      <c r="B39" s="31"/>
      <c r="E39" s="30"/>
      <c r="F39" s="30"/>
      <c r="G39" s="30"/>
      <c r="H39" s="30"/>
      <c r="I39" s="30"/>
      <c r="J39" s="30"/>
      <c r="K39" s="30"/>
      <c r="L39" s="30"/>
      <c r="M39" s="30"/>
      <c r="N39" s="30"/>
      <c r="O39" s="30"/>
      <c r="P39" s="30"/>
      <c r="Q39" s="30"/>
      <c r="R39" s="30"/>
    </row>
    <row r="40" spans="1:18" ht="18.600000000000001">
      <c r="A40" s="31"/>
      <c r="B40" s="31"/>
      <c r="E40" s="30"/>
      <c r="F40" s="30"/>
      <c r="G40" s="30"/>
      <c r="H40" s="30"/>
      <c r="I40" s="30"/>
      <c r="J40" s="30"/>
      <c r="K40" s="30"/>
      <c r="L40" s="30"/>
      <c r="M40" s="30"/>
      <c r="N40" s="30"/>
      <c r="O40" s="30"/>
      <c r="P40" s="30"/>
      <c r="Q40" s="30"/>
      <c r="R40" s="30"/>
    </row>
    <row r="41" spans="1:18" ht="17.45" thickBot="1">
      <c r="A41" s="69" t="s">
        <v>710</v>
      </c>
      <c r="B41" s="70"/>
      <c r="E41" s="30"/>
      <c r="F41" s="30"/>
      <c r="G41" s="30"/>
      <c r="H41" s="30"/>
      <c r="I41" s="30"/>
      <c r="J41" s="30"/>
      <c r="K41" s="30"/>
      <c r="L41" s="30"/>
      <c r="M41" s="30"/>
      <c r="N41" s="30"/>
      <c r="O41" s="30"/>
      <c r="P41" s="30"/>
      <c r="Q41" s="30"/>
      <c r="R41" s="30"/>
    </row>
    <row r="42" spans="1:18" ht="18.95" thickBot="1">
      <c r="A42" s="71" t="s">
        <v>294</v>
      </c>
      <c r="B42" s="72" t="s">
        <v>295</v>
      </c>
      <c r="C42" s="73"/>
      <c r="D42" s="73"/>
      <c r="E42" s="74"/>
      <c r="F42" s="72" t="s">
        <v>308</v>
      </c>
      <c r="G42" s="75"/>
      <c r="H42" s="106"/>
      <c r="I42" s="30"/>
      <c r="J42" s="30"/>
      <c r="L42" s="30"/>
      <c r="M42" s="30"/>
      <c r="N42" s="30"/>
      <c r="O42" s="30"/>
      <c r="P42" s="30"/>
      <c r="Q42" s="30"/>
      <c r="R42" s="30"/>
    </row>
    <row r="43" spans="1:18" ht="18.600000000000001">
      <c r="A43" s="78" t="s">
        <v>297</v>
      </c>
      <c r="B43" s="219" t="s">
        <v>472</v>
      </c>
      <c r="C43" s="220"/>
      <c r="D43" s="220"/>
      <c r="E43" s="221"/>
      <c r="F43" s="239" t="s">
        <v>473</v>
      </c>
      <c r="G43" s="239"/>
      <c r="H43" s="239"/>
      <c r="I43" s="30"/>
      <c r="J43" s="30"/>
      <c r="L43" s="30"/>
      <c r="M43" s="30"/>
      <c r="N43" s="30"/>
      <c r="O43" s="30"/>
      <c r="P43" s="30"/>
      <c r="Q43" s="30"/>
      <c r="R43" s="30"/>
    </row>
    <row r="44" spans="1:18" ht="18.75" customHeight="1">
      <c r="A44" s="79" t="s">
        <v>300</v>
      </c>
      <c r="B44" s="225" t="s">
        <v>474</v>
      </c>
      <c r="C44" s="226"/>
      <c r="D44" s="226"/>
      <c r="E44" s="227"/>
      <c r="F44" s="216" t="s">
        <v>475</v>
      </c>
      <c r="G44" s="216"/>
      <c r="H44" s="216"/>
      <c r="I44" s="30"/>
      <c r="J44" s="30"/>
      <c r="L44" s="30"/>
      <c r="M44" s="30"/>
      <c r="N44" s="30"/>
      <c r="O44" s="30"/>
      <c r="P44" s="30"/>
      <c r="Q44" s="30"/>
      <c r="R44" s="30"/>
    </row>
    <row r="45" spans="1:18" s="97" customFormat="1" ht="18.75" customHeight="1">
      <c r="A45" s="79" t="s">
        <v>476</v>
      </c>
      <c r="B45" s="225" t="s">
        <v>477</v>
      </c>
      <c r="C45" s="226"/>
      <c r="D45" s="226"/>
      <c r="E45" s="227"/>
      <c r="F45" s="216" t="s">
        <v>478</v>
      </c>
      <c r="G45" s="216"/>
      <c r="H45" s="216"/>
      <c r="I45" s="30"/>
      <c r="J45" s="30"/>
      <c r="K45" s="95"/>
      <c r="L45" s="30"/>
      <c r="M45" s="30"/>
      <c r="N45" s="30"/>
      <c r="O45" s="30"/>
      <c r="P45" s="30"/>
      <c r="Q45" s="30"/>
      <c r="R45" s="30"/>
    </row>
    <row r="46" spans="1:18" s="97" customFormat="1" ht="18.75" customHeight="1">
      <c r="A46" s="79" t="s">
        <v>479</v>
      </c>
      <c r="B46" s="225" t="s">
        <v>480</v>
      </c>
      <c r="C46" s="226"/>
      <c r="D46" s="226"/>
      <c r="E46" s="227"/>
      <c r="F46" s="235" t="s">
        <v>481</v>
      </c>
      <c r="G46" s="235"/>
      <c r="H46" s="235"/>
      <c r="I46" s="30"/>
      <c r="J46" s="30"/>
      <c r="L46" s="30"/>
      <c r="M46" s="30"/>
      <c r="N46" s="30"/>
      <c r="O46" s="30"/>
      <c r="P46" s="30"/>
      <c r="Q46" s="30"/>
      <c r="R46" s="30"/>
    </row>
    <row r="47" spans="1:18" s="97" customFormat="1" ht="19.5" customHeight="1">
      <c r="A47" s="79" t="s">
        <v>482</v>
      </c>
      <c r="B47" s="225" t="s">
        <v>711</v>
      </c>
      <c r="C47" s="226"/>
      <c r="D47" s="226"/>
      <c r="E47" s="227"/>
      <c r="F47" s="225" t="s">
        <v>712</v>
      </c>
      <c r="G47" s="226"/>
      <c r="H47" s="227"/>
      <c r="I47" s="30"/>
      <c r="J47" s="30"/>
      <c r="L47" s="30"/>
      <c r="M47" s="30"/>
      <c r="N47" s="30"/>
      <c r="O47" s="30"/>
      <c r="P47" s="30"/>
      <c r="Q47" s="30"/>
      <c r="R47" s="30"/>
    </row>
    <row r="48" spans="1:18" s="97" customFormat="1" ht="19.5" customHeight="1">
      <c r="A48" s="79" t="s">
        <v>485</v>
      </c>
      <c r="B48" s="225" t="s">
        <v>713</v>
      </c>
      <c r="C48" s="226"/>
      <c r="D48" s="226"/>
      <c r="E48" s="227"/>
      <c r="F48" s="228" t="s">
        <v>714</v>
      </c>
      <c r="G48" s="229"/>
      <c r="H48" s="230"/>
      <c r="I48" s="30"/>
      <c r="J48" s="30"/>
      <c r="L48" s="30"/>
      <c r="M48" s="30"/>
      <c r="N48" s="30"/>
      <c r="O48" s="30"/>
      <c r="P48" s="30"/>
      <c r="Q48" s="30"/>
      <c r="R48" s="30"/>
    </row>
    <row r="49" spans="1:18" s="97" customFormat="1" ht="19.5" customHeight="1">
      <c r="A49" s="79" t="s">
        <v>488</v>
      </c>
      <c r="B49" s="225" t="s">
        <v>678</v>
      </c>
      <c r="C49" s="226"/>
      <c r="D49" s="226"/>
      <c r="E49" s="227"/>
      <c r="F49" s="228" t="s">
        <v>679</v>
      </c>
      <c r="G49" s="229"/>
      <c r="H49" s="230"/>
      <c r="I49" s="30"/>
      <c r="J49" s="30"/>
      <c r="L49" s="30"/>
      <c r="M49" s="30"/>
      <c r="N49" s="30"/>
      <c r="O49" s="30"/>
      <c r="P49" s="30"/>
      <c r="Q49" s="30"/>
      <c r="R49" s="30"/>
    </row>
    <row r="50" spans="1:18" s="97" customFormat="1" ht="78.75" customHeight="1">
      <c r="A50" s="79" t="s">
        <v>715</v>
      </c>
      <c r="B50" s="225" t="s">
        <v>680</v>
      </c>
      <c r="C50" s="226"/>
      <c r="D50" s="226"/>
      <c r="E50" s="227"/>
      <c r="F50" s="244" t="s">
        <v>593</v>
      </c>
      <c r="G50" s="245"/>
      <c r="H50" s="246"/>
      <c r="I50" s="30"/>
      <c r="J50" s="30"/>
      <c r="L50" s="30"/>
      <c r="M50" s="30"/>
      <c r="N50" s="30"/>
      <c r="O50" s="30"/>
      <c r="P50" s="30"/>
      <c r="Q50" s="30"/>
      <c r="R50" s="30"/>
    </row>
    <row r="51" spans="1:18" s="97" customFormat="1" ht="18.600000000000001">
      <c r="A51" s="80" t="s">
        <v>491</v>
      </c>
      <c r="B51" s="109"/>
      <c r="C51" s="109"/>
      <c r="D51" s="30"/>
      <c r="E51" s="30"/>
      <c r="F51" s="30"/>
      <c r="G51" s="30"/>
      <c r="H51" s="30"/>
      <c r="I51" s="30"/>
      <c r="J51" s="30"/>
      <c r="K51" s="30"/>
      <c r="L51" s="30"/>
      <c r="M51" s="30"/>
      <c r="N51" s="30"/>
      <c r="O51" s="30"/>
      <c r="P51" s="30"/>
      <c r="Q51" s="30"/>
      <c r="R51" s="30"/>
    </row>
    <row r="52" spans="1:18" s="97" customFormat="1" ht="18.600000000000001">
      <c r="A52" s="109"/>
      <c r="B52" s="109"/>
      <c r="C52" s="109"/>
      <c r="D52" s="30"/>
      <c r="E52" s="94"/>
      <c r="F52" s="95"/>
      <c r="G52" s="96"/>
      <c r="H52" s="96"/>
      <c r="I52" s="96"/>
      <c r="J52" s="96"/>
      <c r="K52" s="95"/>
      <c r="L52" s="96"/>
    </row>
    <row r="53" spans="1:18" s="97" customFormat="1" ht="18.600000000000001">
      <c r="A53" s="109"/>
      <c r="B53" s="109"/>
      <c r="C53" s="109"/>
      <c r="D53" s="30"/>
      <c r="E53" s="94"/>
      <c r="F53" s="95"/>
      <c r="G53" s="96"/>
      <c r="H53" s="96"/>
      <c r="I53" s="96"/>
      <c r="J53" s="96"/>
      <c r="K53" s="95"/>
      <c r="L53" s="96"/>
    </row>
    <row r="54" spans="1:18" s="97" customFormat="1" ht="18.600000000000001">
      <c r="A54" s="109"/>
      <c r="B54" s="109"/>
      <c r="C54" s="109"/>
      <c r="D54" s="30"/>
      <c r="E54" s="94"/>
      <c r="F54" s="95"/>
      <c r="G54" s="96"/>
      <c r="H54" s="96"/>
      <c r="I54" s="96"/>
      <c r="J54" s="96"/>
      <c r="K54" s="95"/>
      <c r="L54" s="96"/>
    </row>
  </sheetData>
  <mergeCells count="26">
    <mergeCell ref="B50:E50"/>
    <mergeCell ref="F50:H50"/>
    <mergeCell ref="B47:E47"/>
    <mergeCell ref="F47:H47"/>
    <mergeCell ref="B48:E48"/>
    <mergeCell ref="F48:H48"/>
    <mergeCell ref="B49:E49"/>
    <mergeCell ref="F49:H49"/>
    <mergeCell ref="B44:E44"/>
    <mergeCell ref="F44:H44"/>
    <mergeCell ref="B45:E45"/>
    <mergeCell ref="F45:H45"/>
    <mergeCell ref="B46:E46"/>
    <mergeCell ref="F46:H46"/>
    <mergeCell ref="H3:H4"/>
    <mergeCell ref="I3:I4"/>
    <mergeCell ref="J3:J4"/>
    <mergeCell ref="K3:K4"/>
    <mergeCell ref="B43:E43"/>
    <mergeCell ref="F43:H43"/>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AV32"/>
  <sheetViews>
    <sheetView zoomScale="70" zoomScaleNormal="70" workbookViewId="0">
      <pane xSplit="3" ySplit="2" topLeftCell="D3" activePane="bottomRight" state="frozen"/>
      <selection pane="bottomRight" activeCell="E3" sqref="E3"/>
      <selection pane="bottomLeft" activeCell="A3" sqref="A3"/>
      <selection pane="topRight" activeCell="D1" sqref="D1"/>
    </sheetView>
  </sheetViews>
  <sheetFormatPr defaultRowHeight="23.45"/>
  <cols>
    <col min="1" max="1" width="37.28515625" style="8" customWidth="1"/>
    <col min="2" max="2" width="15.42578125" style="2" customWidth="1"/>
    <col min="3" max="4" width="33.5703125" customWidth="1"/>
    <col min="5" max="5" width="57.28515625" style="7" customWidth="1"/>
    <col min="6" max="6" width="42.42578125" style="4" customWidth="1"/>
    <col min="7" max="7" width="16.140625" style="1" customWidth="1"/>
    <col min="8" max="8" width="124.28515625" style="1" customWidth="1"/>
    <col min="9" max="9" width="44.85546875" style="1" customWidth="1"/>
    <col min="10" max="10" width="78" style="4" customWidth="1"/>
    <col min="11" max="11" width="26.85546875" style="1" customWidth="1"/>
    <col min="12" max="12" width="2.140625" style="150" hidden="1" customWidth="1"/>
    <col min="13" max="48" width="9.140625" style="6"/>
  </cols>
  <sheetData>
    <row r="1" spans="1:48" s="3" customFormat="1" ht="61.5" customHeight="1">
      <c r="A1" s="200" t="s">
        <v>5</v>
      </c>
      <c r="B1" s="204" t="s">
        <v>6</v>
      </c>
      <c r="C1" s="204" t="s">
        <v>7</v>
      </c>
      <c r="D1" s="204" t="s">
        <v>8</v>
      </c>
      <c r="E1" s="202" t="s">
        <v>9</v>
      </c>
      <c r="F1" s="203"/>
      <c r="G1" s="206" t="s">
        <v>10</v>
      </c>
      <c r="H1" s="206" t="s">
        <v>11</v>
      </c>
      <c r="I1" s="206" t="s">
        <v>12</v>
      </c>
      <c r="J1" s="204" t="s">
        <v>13</v>
      </c>
      <c r="K1" s="198" t="s">
        <v>14</v>
      </c>
      <c r="L1" s="190" t="s">
        <v>15</v>
      </c>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row>
    <row r="2" spans="1:48" s="3" customFormat="1" ht="38.25" customHeight="1">
      <c r="A2" s="201"/>
      <c r="B2" s="205"/>
      <c r="C2" s="205"/>
      <c r="D2" s="205"/>
      <c r="E2" s="141" t="s">
        <v>16</v>
      </c>
      <c r="F2" s="141" t="s">
        <v>17</v>
      </c>
      <c r="G2" s="207"/>
      <c r="H2" s="207"/>
      <c r="I2" s="207"/>
      <c r="J2" s="205"/>
      <c r="K2" s="199"/>
      <c r="L2" s="190"/>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row>
    <row r="3" spans="1:48" s="143" customFormat="1" ht="275.25">
      <c r="A3" s="191" t="s">
        <v>18</v>
      </c>
      <c r="B3" s="10" t="s">
        <v>19</v>
      </c>
      <c r="C3" s="162" t="s">
        <v>20</v>
      </c>
      <c r="D3" s="162" t="s">
        <v>21</v>
      </c>
      <c r="E3" s="162" t="s">
        <v>22</v>
      </c>
      <c r="F3" s="162" t="s">
        <v>23</v>
      </c>
      <c r="G3" s="162" t="s">
        <v>24</v>
      </c>
      <c r="H3" s="162" t="s">
        <v>25</v>
      </c>
      <c r="I3" s="162" t="s">
        <v>26</v>
      </c>
      <c r="J3" s="162" t="s">
        <v>27</v>
      </c>
      <c r="K3" s="163"/>
      <c r="L3" s="146" t="str">
        <f>+A3</f>
        <v>I. Timeliness</v>
      </c>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row>
    <row r="4" spans="1:48" s="143" customFormat="1" ht="408.75" customHeight="1">
      <c r="A4" s="192"/>
      <c r="B4" s="9" t="s">
        <v>28</v>
      </c>
      <c r="C4" s="9" t="s">
        <v>29</v>
      </c>
      <c r="D4" s="9" t="s">
        <v>30</v>
      </c>
      <c r="E4" s="164" t="s">
        <v>31</v>
      </c>
      <c r="F4" s="165" t="s">
        <v>32</v>
      </c>
      <c r="G4" s="165" t="s">
        <v>24</v>
      </c>
      <c r="H4" s="165" t="s">
        <v>33</v>
      </c>
      <c r="I4" s="165" t="s">
        <v>34</v>
      </c>
      <c r="J4" s="165" t="s">
        <v>35</v>
      </c>
      <c r="K4" s="166"/>
      <c r="L4" s="146" t="str">
        <f>+A3</f>
        <v>I. Timeliness</v>
      </c>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row>
    <row r="5" spans="1:48" s="13" customFormat="1" ht="310.5" customHeight="1">
      <c r="A5" s="193"/>
      <c r="B5" s="21" t="s">
        <v>36</v>
      </c>
      <c r="C5" s="25" t="s">
        <v>37</v>
      </c>
      <c r="D5" s="25" t="s">
        <v>38</v>
      </c>
      <c r="E5" s="164" t="s">
        <v>39</v>
      </c>
      <c r="F5" s="167" t="s">
        <v>40</v>
      </c>
      <c r="G5" s="167" t="s">
        <v>24</v>
      </c>
      <c r="H5" s="167" t="s">
        <v>41</v>
      </c>
      <c r="I5" s="167" t="s">
        <v>42</v>
      </c>
      <c r="J5" s="167" t="s">
        <v>43</v>
      </c>
      <c r="K5" s="168"/>
      <c r="L5" s="146" t="str">
        <f>+A3</f>
        <v>I. Timeliness</v>
      </c>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row>
    <row r="6" spans="1:48" s="13" customFormat="1" ht="197.25" customHeight="1">
      <c r="A6" s="191" t="s">
        <v>44</v>
      </c>
      <c r="B6" s="10" t="s">
        <v>45</v>
      </c>
      <c r="C6" s="10" t="s">
        <v>46</v>
      </c>
      <c r="D6" s="10" t="s">
        <v>47</v>
      </c>
      <c r="E6" s="162" t="s">
        <v>48</v>
      </c>
      <c r="F6" s="162" t="s">
        <v>49</v>
      </c>
      <c r="G6" s="162" t="s">
        <v>24</v>
      </c>
      <c r="H6" s="162" t="s">
        <v>50</v>
      </c>
      <c r="I6" s="162" t="s">
        <v>51</v>
      </c>
      <c r="J6" s="162" t="s">
        <v>52</v>
      </c>
      <c r="K6" s="163"/>
      <c r="L6" s="147" t="str">
        <f>+A6</f>
        <v>II. Accuracy</v>
      </c>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s="15" customFormat="1" ht="366">
      <c r="A7" s="192"/>
      <c r="B7" s="9" t="s">
        <v>53</v>
      </c>
      <c r="C7" s="9" t="s">
        <v>54</v>
      </c>
      <c r="D7" s="160" t="s">
        <v>55</v>
      </c>
      <c r="E7" s="165" t="s">
        <v>56</v>
      </c>
      <c r="F7" s="165" t="s">
        <v>57</v>
      </c>
      <c r="G7" s="165" t="s">
        <v>24</v>
      </c>
      <c r="H7" s="165" t="s">
        <v>58</v>
      </c>
      <c r="I7" s="165" t="s">
        <v>51</v>
      </c>
      <c r="J7" s="169" t="s">
        <v>59</v>
      </c>
      <c r="K7" s="166" t="s">
        <v>60</v>
      </c>
      <c r="L7" s="14" t="str">
        <f>+A6</f>
        <v>II. Accuracy</v>
      </c>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48" s="15" customFormat="1" ht="60.75">
      <c r="A8" s="192"/>
      <c r="B8" s="9" t="s">
        <v>61</v>
      </c>
      <c r="C8" s="16"/>
      <c r="D8" s="16"/>
      <c r="E8" s="170"/>
      <c r="F8" s="170"/>
      <c r="G8" s="170"/>
      <c r="H8" s="170"/>
      <c r="I8" s="170"/>
      <c r="J8" s="170"/>
      <c r="K8" s="171"/>
      <c r="L8" s="14" t="str">
        <f>+A6</f>
        <v>II. Accuracy</v>
      </c>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row>
    <row r="9" spans="1:48" s="15" customFormat="1" ht="244.5" customHeight="1">
      <c r="A9" s="192"/>
      <c r="B9" s="9" t="s">
        <v>62</v>
      </c>
      <c r="C9" s="9" t="s">
        <v>63</v>
      </c>
      <c r="D9" s="160" t="s">
        <v>64</v>
      </c>
      <c r="E9" s="165" t="s">
        <v>65</v>
      </c>
      <c r="F9" s="165" t="s">
        <v>57</v>
      </c>
      <c r="G9" s="165" t="s">
        <v>24</v>
      </c>
      <c r="H9" s="165" t="s">
        <v>66</v>
      </c>
      <c r="I9" s="165" t="s">
        <v>51</v>
      </c>
      <c r="J9" s="169" t="s">
        <v>67</v>
      </c>
      <c r="K9" s="166"/>
      <c r="L9" s="14" t="str">
        <f>+A6</f>
        <v>II. Accuracy</v>
      </c>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row>
    <row r="10" spans="1:48" s="15" customFormat="1" ht="305.25">
      <c r="A10" s="192"/>
      <c r="B10" s="9" t="s">
        <v>68</v>
      </c>
      <c r="C10" s="182" t="s">
        <v>69</v>
      </c>
      <c r="D10" s="160" t="s">
        <v>70</v>
      </c>
      <c r="E10" s="165" t="s">
        <v>71</v>
      </c>
      <c r="F10" s="165" t="s">
        <v>72</v>
      </c>
      <c r="G10" s="165" t="s">
        <v>24</v>
      </c>
      <c r="H10" s="169" t="s">
        <v>73</v>
      </c>
      <c r="I10" s="165" t="s">
        <v>51</v>
      </c>
      <c r="J10" s="169" t="s">
        <v>74</v>
      </c>
      <c r="K10" s="166" t="s">
        <v>60</v>
      </c>
      <c r="L10" s="14" t="str">
        <f>+A6</f>
        <v>II. Accuracy</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row>
    <row r="11" spans="1:48" s="15" customFormat="1" ht="290.25">
      <c r="A11" s="192"/>
      <c r="B11" s="9" t="s">
        <v>75</v>
      </c>
      <c r="C11" s="9" t="s">
        <v>76</v>
      </c>
      <c r="D11" s="160" t="s">
        <v>77</v>
      </c>
      <c r="E11" s="165" t="s">
        <v>65</v>
      </c>
      <c r="F11" s="165" t="s">
        <v>72</v>
      </c>
      <c r="G11" s="165" t="s">
        <v>24</v>
      </c>
      <c r="H11" s="165" t="s">
        <v>78</v>
      </c>
      <c r="I11" s="165" t="s">
        <v>51</v>
      </c>
      <c r="J11" s="169" t="s">
        <v>79</v>
      </c>
      <c r="K11" s="166"/>
      <c r="L11" s="14" t="str">
        <f>+A6</f>
        <v>II. Accuracy</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row>
    <row r="12" spans="1:48" s="18" customFormat="1" ht="167.25">
      <c r="A12" s="192"/>
      <c r="B12" s="9" t="s">
        <v>80</v>
      </c>
      <c r="C12" s="160" t="s">
        <v>81</v>
      </c>
      <c r="D12" s="160" t="s">
        <v>82</v>
      </c>
      <c r="E12" s="165" t="s">
        <v>83</v>
      </c>
      <c r="F12" s="165" t="s">
        <v>84</v>
      </c>
      <c r="G12" s="165" t="s">
        <v>24</v>
      </c>
      <c r="H12" s="165" t="s">
        <v>85</v>
      </c>
      <c r="I12" s="165" t="s">
        <v>51</v>
      </c>
      <c r="J12" s="169" t="s">
        <v>86</v>
      </c>
      <c r="K12" s="166"/>
      <c r="L12" s="148" t="str">
        <f>+A6</f>
        <v>II. Accuracy</v>
      </c>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row>
    <row r="13" spans="1:48" s="1" customFormat="1" ht="229.5">
      <c r="A13" s="192"/>
      <c r="B13" s="9" t="s">
        <v>87</v>
      </c>
      <c r="C13" s="160" t="s">
        <v>88</v>
      </c>
      <c r="D13" s="160" t="s">
        <v>89</v>
      </c>
      <c r="E13" s="165" t="s">
        <v>90</v>
      </c>
      <c r="F13" s="165" t="s">
        <v>91</v>
      </c>
      <c r="G13" s="165" t="s">
        <v>24</v>
      </c>
      <c r="H13" s="165" t="s">
        <v>92</v>
      </c>
      <c r="I13" s="165" t="s">
        <v>51</v>
      </c>
      <c r="J13" s="169" t="s">
        <v>93</v>
      </c>
      <c r="K13" s="166"/>
      <c r="L13" s="149" t="str">
        <f>+A6</f>
        <v>II. Accuracy</v>
      </c>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row>
    <row r="14" spans="1:48" s="1" customFormat="1" ht="213">
      <c r="A14" s="192"/>
      <c r="B14" s="9" t="s">
        <v>94</v>
      </c>
      <c r="C14" s="160" t="s">
        <v>95</v>
      </c>
      <c r="D14" s="160" t="s">
        <v>96</v>
      </c>
      <c r="E14" s="165" t="s">
        <v>97</v>
      </c>
      <c r="F14" s="165" t="s">
        <v>98</v>
      </c>
      <c r="G14" s="165" t="s">
        <v>24</v>
      </c>
      <c r="H14" s="165" t="s">
        <v>99</v>
      </c>
      <c r="I14" s="165" t="s">
        <v>51</v>
      </c>
      <c r="J14" s="169" t="s">
        <v>100</v>
      </c>
      <c r="K14" s="166"/>
      <c r="L14" s="149" t="str">
        <f>+A6</f>
        <v>II. Accuracy</v>
      </c>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row>
    <row r="15" spans="1:48" s="18" customFormat="1" ht="167.25">
      <c r="A15" s="192"/>
      <c r="B15" s="9" t="s">
        <v>101</v>
      </c>
      <c r="C15" s="160" t="s">
        <v>102</v>
      </c>
      <c r="D15" s="9" t="s">
        <v>103</v>
      </c>
      <c r="E15" s="165" t="s">
        <v>104</v>
      </c>
      <c r="F15" s="165" t="s">
        <v>105</v>
      </c>
      <c r="G15" s="165" t="s">
        <v>24</v>
      </c>
      <c r="H15" s="165" t="s">
        <v>106</v>
      </c>
      <c r="I15" s="165" t="s">
        <v>51</v>
      </c>
      <c r="J15" s="169" t="s">
        <v>107</v>
      </c>
      <c r="K15" s="166"/>
      <c r="L15" s="148" t="str">
        <f>+A6</f>
        <v>II. Accuracy</v>
      </c>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row>
    <row r="16" spans="1:48" s="19" customFormat="1" ht="183">
      <c r="A16" s="192"/>
      <c r="B16" s="9" t="s">
        <v>108</v>
      </c>
      <c r="C16" s="9" t="s">
        <v>109</v>
      </c>
      <c r="D16" s="9" t="s">
        <v>110</v>
      </c>
      <c r="E16" s="165" t="s">
        <v>111</v>
      </c>
      <c r="F16" s="165" t="s">
        <v>112</v>
      </c>
      <c r="G16" s="165" t="s">
        <v>24</v>
      </c>
      <c r="H16" s="165" t="s">
        <v>113</v>
      </c>
      <c r="I16" s="165" t="s">
        <v>51</v>
      </c>
      <c r="J16" s="169" t="s">
        <v>114</v>
      </c>
      <c r="K16" s="166"/>
      <c r="L16" s="148" t="str">
        <f>+A6</f>
        <v>II. Accuracy</v>
      </c>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row>
    <row r="17" spans="1:48" s="19" customFormat="1" ht="167.25">
      <c r="A17" s="192"/>
      <c r="B17" s="9" t="s">
        <v>115</v>
      </c>
      <c r="C17" s="9" t="s">
        <v>116</v>
      </c>
      <c r="D17" s="9" t="s">
        <v>117</v>
      </c>
      <c r="E17" s="165" t="s">
        <v>118</v>
      </c>
      <c r="F17" s="165" t="s">
        <v>119</v>
      </c>
      <c r="G17" s="165" t="s">
        <v>24</v>
      </c>
      <c r="H17" s="165" t="s">
        <v>120</v>
      </c>
      <c r="I17" s="165" t="s">
        <v>51</v>
      </c>
      <c r="J17" s="169" t="s">
        <v>121</v>
      </c>
      <c r="K17" s="166"/>
      <c r="L17" s="148" t="str">
        <f>+A6</f>
        <v>II. Accuracy</v>
      </c>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row>
    <row r="18" spans="1:48" s="19" customFormat="1" ht="213">
      <c r="A18" s="192"/>
      <c r="B18" s="9" t="s">
        <v>122</v>
      </c>
      <c r="C18" s="9" t="s">
        <v>123</v>
      </c>
      <c r="D18" s="9" t="s">
        <v>124</v>
      </c>
      <c r="E18" s="165" t="s">
        <v>125</v>
      </c>
      <c r="F18" s="165" t="s">
        <v>126</v>
      </c>
      <c r="G18" s="165" t="s">
        <v>24</v>
      </c>
      <c r="H18" s="165" t="s">
        <v>127</v>
      </c>
      <c r="I18" s="165" t="s">
        <v>51</v>
      </c>
      <c r="J18" s="169" t="s">
        <v>128</v>
      </c>
      <c r="K18" s="166"/>
      <c r="L18" s="148" t="str">
        <f>+A6</f>
        <v>II. Accuracy</v>
      </c>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row>
    <row r="19" spans="1:48" s="145" customFormat="1" ht="290.25">
      <c r="A19" s="192"/>
      <c r="B19" s="9" t="s">
        <v>129</v>
      </c>
      <c r="C19" s="9" t="s">
        <v>130</v>
      </c>
      <c r="D19" s="9" t="s">
        <v>131</v>
      </c>
      <c r="E19" s="165" t="s">
        <v>132</v>
      </c>
      <c r="F19" s="165" t="s">
        <v>133</v>
      </c>
      <c r="G19" s="165" t="s">
        <v>24</v>
      </c>
      <c r="H19" s="165" t="s">
        <v>134</v>
      </c>
      <c r="I19" s="165" t="s">
        <v>51</v>
      </c>
      <c r="J19" s="169" t="s">
        <v>135</v>
      </c>
      <c r="K19" s="166"/>
      <c r="L19" s="149" t="str">
        <f>+A6</f>
        <v>II. Accuracy</v>
      </c>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row>
    <row r="20" spans="1:48" s="145" customFormat="1" ht="290.25">
      <c r="A20" s="192"/>
      <c r="B20" s="9" t="s">
        <v>136</v>
      </c>
      <c r="C20" s="9" t="s">
        <v>137</v>
      </c>
      <c r="D20" s="9" t="s">
        <v>131</v>
      </c>
      <c r="E20" s="165" t="s">
        <v>138</v>
      </c>
      <c r="F20" s="165" t="s">
        <v>139</v>
      </c>
      <c r="G20" s="165" t="s">
        <v>24</v>
      </c>
      <c r="H20" s="165" t="s">
        <v>140</v>
      </c>
      <c r="I20" s="165" t="s">
        <v>51</v>
      </c>
      <c r="J20" s="169" t="s">
        <v>135</v>
      </c>
      <c r="K20" s="166"/>
      <c r="L20" s="149" t="str">
        <f>+A6</f>
        <v>II. Accuracy</v>
      </c>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row>
    <row r="21" spans="1:48" s="19" customFormat="1" ht="183">
      <c r="A21" s="192"/>
      <c r="B21" s="9" t="s">
        <v>141</v>
      </c>
      <c r="C21" s="9" t="s">
        <v>142</v>
      </c>
      <c r="D21" s="9" t="s">
        <v>143</v>
      </c>
      <c r="E21" s="165" t="s">
        <v>144</v>
      </c>
      <c r="F21" s="165" t="s">
        <v>145</v>
      </c>
      <c r="G21" s="165" t="s">
        <v>24</v>
      </c>
      <c r="H21" s="165" t="s">
        <v>146</v>
      </c>
      <c r="I21" s="165" t="s">
        <v>51</v>
      </c>
      <c r="J21" s="169" t="s">
        <v>147</v>
      </c>
      <c r="K21" s="166"/>
      <c r="L21" s="148" t="str">
        <f>+A6</f>
        <v>II. Accuracy</v>
      </c>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row>
    <row r="22" spans="1:48" s="19" customFormat="1" ht="198">
      <c r="A22" s="192"/>
      <c r="B22" s="9" t="s">
        <v>148</v>
      </c>
      <c r="C22" s="9" t="s">
        <v>149</v>
      </c>
      <c r="D22" s="9" t="s">
        <v>150</v>
      </c>
      <c r="E22" s="165" t="s">
        <v>151</v>
      </c>
      <c r="F22" s="165" t="s">
        <v>152</v>
      </c>
      <c r="G22" s="165" t="s">
        <v>24</v>
      </c>
      <c r="H22" s="165" t="s">
        <v>153</v>
      </c>
      <c r="I22" s="165" t="s">
        <v>51</v>
      </c>
      <c r="J22" s="169" t="s">
        <v>154</v>
      </c>
      <c r="K22" s="166"/>
      <c r="L22" s="148" t="str">
        <f>+A6</f>
        <v>II. Accuracy</v>
      </c>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row>
    <row r="23" spans="1:48" s="19" customFormat="1" ht="285" customHeight="1" thickBot="1">
      <c r="A23" s="193"/>
      <c r="B23" s="21" t="s">
        <v>155</v>
      </c>
      <c r="C23" s="21" t="s">
        <v>156</v>
      </c>
      <c r="D23" s="21" t="s">
        <v>157</v>
      </c>
      <c r="E23" s="172" t="s">
        <v>158</v>
      </c>
      <c r="F23" s="167" t="s">
        <v>159</v>
      </c>
      <c r="G23" s="167" t="s">
        <v>24</v>
      </c>
      <c r="H23" s="165" t="s">
        <v>160</v>
      </c>
      <c r="I23" s="173" t="s">
        <v>51</v>
      </c>
      <c r="J23" s="172" t="s">
        <v>161</v>
      </c>
      <c r="K23" s="174"/>
      <c r="L23" s="148" t="str">
        <f>+A6</f>
        <v>II. Accuracy</v>
      </c>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row>
    <row r="24" spans="1:48" s="18" customFormat="1" ht="167.25">
      <c r="A24" s="191" t="s">
        <v>162</v>
      </c>
      <c r="B24" s="10" t="s">
        <v>163</v>
      </c>
      <c r="C24" s="10" t="s">
        <v>164</v>
      </c>
      <c r="D24" s="161" t="s">
        <v>165</v>
      </c>
      <c r="E24" s="162" t="s">
        <v>166</v>
      </c>
      <c r="F24" s="162" t="s">
        <v>167</v>
      </c>
      <c r="G24" s="162" t="s">
        <v>24</v>
      </c>
      <c r="H24" s="175" t="s">
        <v>168</v>
      </c>
      <c r="I24" s="162" t="s">
        <v>51</v>
      </c>
      <c r="J24" s="175" t="s">
        <v>169</v>
      </c>
      <c r="K24" s="163"/>
      <c r="L24" s="148" t="str">
        <f>+A24</f>
        <v xml:space="preserve">III. Commodity </v>
      </c>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row>
    <row r="25" spans="1:48" s="18" customFormat="1" ht="167.25">
      <c r="A25" s="192"/>
      <c r="B25" s="9" t="s">
        <v>170</v>
      </c>
      <c r="C25" s="9" t="s">
        <v>171</v>
      </c>
      <c r="D25" s="160" t="s">
        <v>172</v>
      </c>
      <c r="E25" s="164" t="s">
        <v>173</v>
      </c>
      <c r="F25" s="165" t="s">
        <v>174</v>
      </c>
      <c r="G25" s="165" t="s">
        <v>24</v>
      </c>
      <c r="H25" s="169" t="s">
        <v>175</v>
      </c>
      <c r="I25" s="165" t="s">
        <v>51</v>
      </c>
      <c r="J25" s="169" t="s">
        <v>176</v>
      </c>
      <c r="K25" s="166"/>
      <c r="L25" s="148" t="str">
        <f>+A24</f>
        <v xml:space="preserve">III. Commodity </v>
      </c>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row>
    <row r="26" spans="1:48" s="18" customFormat="1" ht="60.75">
      <c r="A26" s="192"/>
      <c r="B26" s="9" t="s">
        <v>177</v>
      </c>
      <c r="C26" s="16"/>
      <c r="D26" s="16"/>
      <c r="E26" s="170"/>
      <c r="F26" s="170"/>
      <c r="G26" s="170"/>
      <c r="H26" s="170"/>
      <c r="I26" s="170"/>
      <c r="J26" s="170"/>
      <c r="K26" s="171"/>
      <c r="L26" s="148"/>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row>
    <row r="27" spans="1:48" s="18" customFormat="1" ht="60.75">
      <c r="A27" s="193"/>
      <c r="B27" s="21" t="s">
        <v>178</v>
      </c>
      <c r="C27" s="20"/>
      <c r="D27" s="20"/>
      <c r="E27" s="176"/>
      <c r="F27" s="176"/>
      <c r="G27" s="176"/>
      <c r="H27" s="176"/>
      <c r="I27" s="176"/>
      <c r="J27" s="176"/>
      <c r="K27" s="177"/>
      <c r="L27" s="148"/>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row>
    <row r="28" spans="1:48" s="23" customFormat="1" ht="117.75" customHeight="1">
      <c r="A28" s="194" t="s">
        <v>179</v>
      </c>
      <c r="B28" s="10" t="s">
        <v>180</v>
      </c>
      <c r="C28" s="10" t="s">
        <v>181</v>
      </c>
      <c r="D28" s="10" t="s">
        <v>182</v>
      </c>
      <c r="E28" s="162" t="s">
        <v>183</v>
      </c>
      <c r="F28" s="162" t="s">
        <v>184</v>
      </c>
      <c r="G28" s="162" t="s">
        <v>24</v>
      </c>
      <c r="H28" s="162" t="s">
        <v>185</v>
      </c>
      <c r="I28" s="162" t="s">
        <v>51</v>
      </c>
      <c r="J28" s="162" t="s">
        <v>186</v>
      </c>
      <c r="K28" s="163"/>
      <c r="L28" s="22" t="str">
        <f>+A28</f>
        <v xml:space="preserve"> IV. test PERFORMED BY ESMA, follow-up performed by NCAs</v>
      </c>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row>
    <row r="29" spans="1:48" s="23" customFormat="1" ht="147" customHeight="1">
      <c r="A29" s="195"/>
      <c r="B29" s="9" t="s">
        <v>187</v>
      </c>
      <c r="C29" s="9" t="s">
        <v>188</v>
      </c>
      <c r="D29" s="9" t="s">
        <v>189</v>
      </c>
      <c r="E29" s="169" t="s">
        <v>190</v>
      </c>
      <c r="F29" s="165" t="s">
        <v>191</v>
      </c>
      <c r="G29" s="165" t="s">
        <v>24</v>
      </c>
      <c r="H29" s="165" t="s">
        <v>192</v>
      </c>
      <c r="I29" s="165" t="s">
        <v>51</v>
      </c>
      <c r="J29" s="165" t="s">
        <v>193</v>
      </c>
      <c r="K29" s="178"/>
      <c r="L29" s="22" t="str">
        <f>+A28</f>
        <v xml:space="preserve"> IV. test PERFORMED BY ESMA, follow-up performed by NCAs</v>
      </c>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row>
    <row r="30" spans="1:48" s="23" customFormat="1" ht="147" customHeight="1">
      <c r="A30" s="196"/>
      <c r="B30" s="9" t="s">
        <v>194</v>
      </c>
      <c r="C30" s="9" t="s">
        <v>195</v>
      </c>
      <c r="D30" s="9" t="s">
        <v>196</v>
      </c>
      <c r="E30" s="169" t="s">
        <v>197</v>
      </c>
      <c r="F30" s="165" t="s">
        <v>198</v>
      </c>
      <c r="G30" s="165" t="s">
        <v>24</v>
      </c>
      <c r="H30" s="165" t="s">
        <v>199</v>
      </c>
      <c r="I30" s="165" t="s">
        <v>51</v>
      </c>
      <c r="J30" s="165" t="s">
        <v>200</v>
      </c>
      <c r="K30" s="179"/>
      <c r="L30" s="22" t="str">
        <f>+A28</f>
        <v xml:space="preserve"> IV. test PERFORMED BY ESMA, follow-up performed by NCAs</v>
      </c>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8" s="23" customFormat="1" ht="147" customHeight="1">
      <c r="A31" s="196"/>
      <c r="B31" s="9" t="s">
        <v>201</v>
      </c>
      <c r="C31" s="9" t="s">
        <v>202</v>
      </c>
      <c r="D31" s="9" t="s">
        <v>203</v>
      </c>
      <c r="E31" s="169" t="s">
        <v>204</v>
      </c>
      <c r="F31" s="165" t="s">
        <v>205</v>
      </c>
      <c r="G31" s="165" t="s">
        <v>24</v>
      </c>
      <c r="H31" s="165" t="s">
        <v>206</v>
      </c>
      <c r="I31" s="165" t="s">
        <v>51</v>
      </c>
      <c r="J31" s="165" t="s">
        <v>207</v>
      </c>
      <c r="K31" s="179"/>
      <c r="L31" s="22" t="str">
        <f>+A28</f>
        <v xml:space="preserve"> IV. test PERFORMED BY ESMA, follow-up performed by NCAs</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row>
    <row r="32" spans="1:48" s="11" customFormat="1" ht="145.5" customHeight="1" thickBot="1">
      <c r="A32" s="197"/>
      <c r="B32" s="25" t="s">
        <v>208</v>
      </c>
      <c r="C32" s="25" t="s">
        <v>209</v>
      </c>
      <c r="D32" s="25" t="s">
        <v>210</v>
      </c>
      <c r="E32" s="180" t="s">
        <v>211</v>
      </c>
      <c r="F32" s="181" t="s">
        <v>212</v>
      </c>
      <c r="G32" s="181" t="s">
        <v>24</v>
      </c>
      <c r="H32" s="181" t="s">
        <v>213</v>
      </c>
      <c r="I32" s="181" t="s">
        <v>51</v>
      </c>
      <c r="J32" s="181" t="s">
        <v>214</v>
      </c>
      <c r="K32" s="168"/>
      <c r="L32" s="22" t="str">
        <f>+A28</f>
        <v xml:space="preserve"> IV. test PERFORMED BY ESMA, follow-up performed by NCAs</v>
      </c>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row>
  </sheetData>
  <mergeCells count="15">
    <mergeCell ref="L1:L2"/>
    <mergeCell ref="A6:A23"/>
    <mergeCell ref="A28:A32"/>
    <mergeCell ref="K1:K2"/>
    <mergeCell ref="A1:A2"/>
    <mergeCell ref="A24:A27"/>
    <mergeCell ref="A3:A5"/>
    <mergeCell ref="E1:F1"/>
    <mergeCell ref="J1:J2"/>
    <mergeCell ref="B1:B2"/>
    <mergeCell ref="C1:C2"/>
    <mergeCell ref="D1:D2"/>
    <mergeCell ref="H1:H2"/>
    <mergeCell ref="I1:I2"/>
    <mergeCell ref="G1:G2"/>
  </mergeCells>
  <pageMargins left="0.25" right="0.25" top="0.75" bottom="0.75" header="0.3" footer="0.3"/>
  <pageSetup paperSize="8" scale="47" orientation="landscape" r:id="rId1"/>
  <colBreaks count="1" manualBreakCount="1">
    <brk id="10" max="1048575"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CC0B1-FCEE-4F62-9D19-203FEDD3EA2A}">
  <sheetPr codeName="List21">
    <tabColor rgb="FFFF0000"/>
  </sheetPr>
  <dimension ref="A2:AW55"/>
  <sheetViews>
    <sheetView showGridLines="0" zoomScale="70" zoomScaleNormal="70" workbookViewId="0">
      <selection activeCell="A38" sqref="A38:D39"/>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5" customFormat="1" ht="409.5">
      <c r="A5" s="153" t="str">
        <f>INDEX('2. FIRDS_AS_Description'!$A:$AK,MATCH($B$5,'2. FIRDS_AS_Description'!$B:$B,0),COLUMN(L2))</f>
        <v>II. Accuracy</v>
      </c>
      <c r="B5" s="108" t="s">
        <v>129</v>
      </c>
      <c r="C5" s="154" t="str">
        <f>INDEX('2. FIRDS_AS_Description'!$A:$AK,MATCH($B$5,'2. FIRDS_AS_Description'!$B:$B,0),COLUMN(C2))</f>
        <v>Inaccurate index name for bonds</v>
      </c>
      <c r="D5" s="154" t="str">
        <f>INDEX('2. FIRDS_AS_Description'!$A:$AK,MATCH($B$5,'2. FIRDS_AS_Description'!$B:$B,0),COLUMN(D2))</f>
        <v>Identify incorrect use of the field index name</v>
      </c>
      <c r="E5" s="154" t="str">
        <f>INDEX('2. FIRDS_AS_Description'!$A:$AK,MATCH($B$5,'2. FIRDS_AS_Description'!$B:$B,0),COLUMN(E2))</f>
        <v xml:space="preserve">The test consists of monitoring the inaccurate use of index name field for bonds (field 20). This test only considers field 20 reported in Alphanum-25 (“Nm”) in case the index name is not included in the index list.  
The sample consists of all the instruments traded on a supervised trading venue or a Systemic Internaliser or for which a request for admission by a supervised trading venue was sent, with field 20 populated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relevant MICs. 
This test only considers field 20 reported in Alphanum-25 (“Nm”) in case the index name is not included in the index list.  </v>
      </c>
      <c r="F5" s="154" t="str">
        <f>INDEX('2. FIRDS_AS_Description'!$A:$AK,MATCH($B$5,'2. FIRDS_AS_Description'!$B:$B,0),COLUMN(F2))</f>
        <v xml:space="preserve">2 - ISIN
3 - CFI
6 - Trading Venue
20  - Name of the index/benchmark of a floating rate bond
</v>
      </c>
      <c r="G5" s="154" t="str">
        <f>INDEX('2. FIRDS_AS_Description'!$A:$AK,MATCH($B$5,'2. FIRDS_AS_Description'!$B:$B,0),COLUMN(G2))</f>
        <v>every 3 month</v>
      </c>
      <c r="H5" s="154" t="str">
        <f>INDEX('2. FIRDS_AS_Description'!$A:$AK,MATCH($B$5,'2. FIRDS_AS_Description'!$B:$B,0),COLUMN(H2))</f>
        <v>Calculate the number of instruments for which the index name is populated with an ISIN or a rate provided in the list. To catch if it has been populated with an ISIN, search 12 alphanumerical characters, starting with two letters and finishing with a number. To catch rates provided in the list, search for each of the four letters in the field.
In order to monitor the extent of inaccurate use of index name field, the NCA should calculate the number of instrument with misuse of the field 20.
First, The NCA should search if the field 20 contains 12 alphanumerical characters only, starting with two letters and finishing with one number (minimum).
This action will retrieve all ISINs populated in field index name.
Secondly, the NCA should search if the field 20 contains an index already provided in a list in the RTS. 
This action will retrieve all listed index populated in field index name (and which should be populated instead under the tag “Indx”).
Then the numbers of instruments with incorrect field 20 should be populated in the aggregated spreadsheet, while the details of the instruments flagged should be populated in the specific spreadsheet of the test.
This result should  be presented in the aggregated results and detailed results, and the details in the spreadsheet of the test.</v>
      </c>
      <c r="I5" s="154" t="str">
        <f>INDEX('2. FIRDS_AS_Description'!$A:$AK,MATCH($B$5,'2. FIRDS_AS_Description'!$B:$B,0),COLUMN(I2))</f>
        <v>not applicable</v>
      </c>
      <c r="J5" s="154" t="str">
        <f>INDEX('2. FIRDS_AS_Description'!$A:$AK,MATCH($B$5,'2. FIRDS_AS_Description'!$B:$B,0),COLUMN(J2))</f>
        <v>The CA should indicate in the spreadsheet the five trading venue whose use of  inadequate use of index name is the most significant.
For each MIC, the ISINs with inaccurate index name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row>
    <row r="7" spans="1:49" ht="20.100000000000001" thickBot="1">
      <c r="A7" s="61" t="s">
        <v>716</v>
      </c>
      <c r="B7" s="61"/>
      <c r="E7" s="30"/>
      <c r="F7" s="30"/>
      <c r="G7" s="30"/>
      <c r="H7" s="93"/>
      <c r="I7" s="61" t="s">
        <v>717</v>
      </c>
      <c r="J7" s="30"/>
      <c r="K7" s="30"/>
      <c r="L7" s="30"/>
      <c r="M7" s="30"/>
      <c r="N7" s="30"/>
      <c r="O7" s="30"/>
      <c r="P7" s="30"/>
      <c r="Q7" s="30"/>
      <c r="R7" s="30"/>
    </row>
    <row r="8" spans="1:49" s="31" customFormat="1" ht="18.95" thickTop="1">
      <c r="A8" s="31" t="s">
        <v>455</v>
      </c>
      <c r="I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I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718</v>
      </c>
      <c r="B10" s="31" t="s">
        <v>719</v>
      </c>
      <c r="E10" s="30"/>
      <c r="F10" s="30"/>
      <c r="G10" s="30"/>
      <c r="H10" s="30"/>
      <c r="I10" s="31" t="s">
        <v>459</v>
      </c>
      <c r="J10" s="30"/>
      <c r="K10" s="30"/>
      <c r="L10" s="30"/>
      <c r="M10" s="30"/>
      <c r="N10" s="30"/>
      <c r="O10" s="30"/>
      <c r="P10" s="30"/>
      <c r="Q10" s="30"/>
      <c r="R10" s="30"/>
    </row>
    <row r="11" spans="1:49" s="31" customFormat="1" ht="18.600000000000001">
      <c r="B11" s="31" t="s">
        <v>720</v>
      </c>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row>
    <row r="12" spans="1:49" ht="18.600000000000001">
      <c r="A12" s="31"/>
      <c r="B12" s="109" t="s">
        <v>721</v>
      </c>
      <c r="C12" s="31"/>
      <c r="D12" s="31"/>
      <c r="E12" s="31"/>
      <c r="F12" s="31"/>
      <c r="G12" s="31"/>
      <c r="H12" s="31"/>
      <c r="I12" s="30"/>
      <c r="J12" s="30"/>
      <c r="K12" s="30"/>
      <c r="L12" s="30"/>
      <c r="M12" s="30"/>
      <c r="N12" s="30"/>
      <c r="O12" s="30"/>
      <c r="P12" s="30"/>
      <c r="Q12" s="30"/>
      <c r="R12" s="30"/>
    </row>
    <row r="13" spans="1:49" ht="18.600000000000001">
      <c r="A13" s="31"/>
      <c r="B13" s="109" t="s">
        <v>722</v>
      </c>
      <c r="C13" s="93"/>
      <c r="D13" s="31"/>
      <c r="E13" s="31"/>
      <c r="F13" s="31"/>
      <c r="G13" s="31"/>
      <c r="H13" s="31"/>
      <c r="I13" s="31"/>
      <c r="J13" s="30"/>
      <c r="K13" s="30"/>
      <c r="L13" s="30"/>
      <c r="M13" s="30"/>
      <c r="N13" s="30"/>
      <c r="O13" s="30"/>
      <c r="P13" s="30"/>
      <c r="Q13" s="30"/>
      <c r="R13" s="30"/>
    </row>
    <row r="14" spans="1:49" ht="18.600000000000001">
      <c r="A14" s="31"/>
      <c r="B14" s="109" t="s">
        <v>723</v>
      </c>
      <c r="D14" s="31"/>
      <c r="E14" s="31"/>
      <c r="F14" s="31"/>
      <c r="G14" s="31"/>
      <c r="H14" s="31"/>
      <c r="I14" s="31"/>
      <c r="J14" s="30"/>
      <c r="K14" s="30"/>
      <c r="L14" s="30"/>
      <c r="M14" s="30"/>
      <c r="N14" s="30"/>
      <c r="O14" s="30"/>
      <c r="P14" s="30"/>
      <c r="Q14" s="30"/>
      <c r="R14" s="30"/>
    </row>
    <row r="15" spans="1:49" ht="18.600000000000001">
      <c r="A15" s="31"/>
      <c r="B15" s="109" t="s">
        <v>724</v>
      </c>
      <c r="D15" s="31"/>
      <c r="G15" s="31"/>
      <c r="H15" s="31"/>
      <c r="I15" s="31"/>
      <c r="J15" s="30"/>
      <c r="K15" s="30"/>
      <c r="L15" s="30"/>
      <c r="M15" s="30"/>
      <c r="N15" s="30"/>
      <c r="O15" s="30"/>
      <c r="P15" s="30"/>
      <c r="Q15" s="30"/>
      <c r="R15" s="30"/>
    </row>
    <row r="16" spans="1:49" ht="18.600000000000001">
      <c r="A16" s="31"/>
      <c r="B16" s="109" t="s">
        <v>725</v>
      </c>
      <c r="D16" s="31"/>
      <c r="G16" s="31"/>
      <c r="H16" s="31"/>
      <c r="I16" s="31"/>
      <c r="J16" s="30"/>
      <c r="K16" s="30"/>
      <c r="L16" s="30"/>
      <c r="M16" s="30"/>
      <c r="N16" s="30"/>
      <c r="O16" s="30"/>
      <c r="P16" s="30"/>
      <c r="Q16" s="30"/>
      <c r="R16" s="30"/>
    </row>
    <row r="17" spans="1:18" ht="18.600000000000001">
      <c r="A17" s="31"/>
      <c r="B17" s="109" t="s">
        <v>726</v>
      </c>
      <c r="D17" s="31"/>
      <c r="G17" s="31"/>
      <c r="H17" s="31"/>
      <c r="I17" s="31"/>
      <c r="J17" s="30"/>
      <c r="K17" s="30"/>
      <c r="L17" s="30"/>
      <c r="M17" s="30"/>
      <c r="N17" s="30"/>
      <c r="O17" s="30"/>
      <c r="P17" s="30"/>
      <c r="Q17" s="30"/>
      <c r="R17" s="30"/>
    </row>
    <row r="18" spans="1:18" ht="18.600000000000001">
      <c r="A18" s="31"/>
      <c r="B18" s="109" t="s">
        <v>727</v>
      </c>
      <c r="D18" s="31"/>
      <c r="G18" s="31"/>
      <c r="H18" s="31"/>
      <c r="I18" s="31"/>
      <c r="J18" s="30"/>
      <c r="K18" s="30"/>
      <c r="L18" s="30"/>
      <c r="M18" s="30"/>
      <c r="N18" s="30"/>
      <c r="O18" s="30"/>
      <c r="P18" s="30"/>
      <c r="Q18" s="30"/>
      <c r="R18" s="30"/>
    </row>
    <row r="19" spans="1:18" ht="18.600000000000001">
      <c r="A19" s="31"/>
      <c r="B19" s="109" t="s">
        <v>728</v>
      </c>
      <c r="D19" s="31"/>
      <c r="G19" s="31"/>
      <c r="H19" s="31"/>
      <c r="I19" s="31"/>
      <c r="J19" s="30"/>
      <c r="K19" s="30"/>
      <c r="L19" s="30"/>
      <c r="M19" s="30"/>
      <c r="N19" s="30"/>
      <c r="O19" s="30"/>
      <c r="P19" s="30"/>
      <c r="Q19" s="30"/>
      <c r="R19" s="30"/>
    </row>
    <row r="20" spans="1:18" ht="18.600000000000001">
      <c r="A20" s="31"/>
      <c r="B20" s="109" t="s">
        <v>729</v>
      </c>
      <c r="D20" s="31"/>
      <c r="G20" s="31"/>
      <c r="H20" s="31"/>
      <c r="I20" s="31"/>
      <c r="J20" s="30"/>
      <c r="K20" s="30"/>
      <c r="L20" s="30"/>
      <c r="M20" s="30"/>
      <c r="N20" s="30"/>
      <c r="O20" s="30"/>
      <c r="P20" s="30"/>
      <c r="Q20" s="30"/>
      <c r="R20" s="30"/>
    </row>
    <row r="21" spans="1:18" ht="18.600000000000001">
      <c r="A21" s="31"/>
      <c r="B21" s="109" t="s">
        <v>730</v>
      </c>
      <c r="D21" s="31"/>
      <c r="G21" s="31"/>
      <c r="H21" s="31"/>
      <c r="I21" s="31"/>
      <c r="J21" s="30"/>
      <c r="K21" s="30"/>
      <c r="L21" s="30"/>
      <c r="M21" s="30"/>
      <c r="N21" s="30"/>
      <c r="O21" s="30"/>
      <c r="P21" s="30"/>
      <c r="Q21" s="30"/>
      <c r="R21" s="30"/>
    </row>
    <row r="22" spans="1:18" ht="18.600000000000001">
      <c r="A22" s="31"/>
      <c r="B22" s="109" t="s">
        <v>731</v>
      </c>
      <c r="D22" s="31"/>
      <c r="G22" s="31"/>
      <c r="H22" s="31"/>
      <c r="I22" s="31"/>
      <c r="J22" s="30"/>
      <c r="K22" s="30"/>
      <c r="L22" s="30"/>
      <c r="M22" s="30"/>
      <c r="N22" s="30"/>
      <c r="O22" s="30"/>
      <c r="P22" s="30"/>
      <c r="Q22" s="30"/>
      <c r="R22" s="30"/>
    </row>
    <row r="23" spans="1:18" ht="18.600000000000001">
      <c r="A23" s="31"/>
      <c r="B23" s="109" t="s">
        <v>732</v>
      </c>
      <c r="D23" s="31"/>
      <c r="G23" s="31"/>
      <c r="H23" s="31"/>
      <c r="I23" s="31"/>
      <c r="J23" s="30"/>
      <c r="K23" s="30"/>
      <c r="L23" s="30"/>
      <c r="M23" s="30"/>
      <c r="N23" s="30"/>
      <c r="O23" s="30"/>
      <c r="P23" s="30"/>
      <c r="Q23" s="30"/>
      <c r="R23" s="30"/>
    </row>
    <row r="24" spans="1:18" ht="18.600000000000001">
      <c r="A24" s="31"/>
      <c r="B24" s="109" t="s">
        <v>733</v>
      </c>
      <c r="D24" s="31"/>
      <c r="G24" s="31"/>
      <c r="H24" s="31"/>
      <c r="I24" s="31"/>
      <c r="J24" s="30"/>
      <c r="K24" s="30"/>
      <c r="L24" s="30"/>
      <c r="M24" s="30"/>
      <c r="N24" s="30"/>
      <c r="O24" s="30"/>
      <c r="P24" s="30"/>
      <c r="Q24" s="30"/>
      <c r="R24" s="30"/>
    </row>
    <row r="25" spans="1:18" ht="18.600000000000001">
      <c r="A25" s="31"/>
      <c r="B25" s="109" t="s">
        <v>734</v>
      </c>
      <c r="D25" s="31"/>
      <c r="G25" s="31"/>
      <c r="H25" s="31"/>
      <c r="I25" s="31"/>
      <c r="J25" s="30"/>
      <c r="K25" s="30"/>
      <c r="L25" s="30"/>
      <c r="M25" s="30"/>
      <c r="N25" s="30"/>
      <c r="O25" s="30"/>
      <c r="P25" s="30"/>
      <c r="Q25" s="30"/>
      <c r="R25" s="30"/>
    </row>
    <row r="26" spans="1:18" ht="18.600000000000001">
      <c r="A26" s="31"/>
      <c r="B26" s="109" t="s">
        <v>735</v>
      </c>
      <c r="D26" s="31"/>
      <c r="G26" s="31"/>
      <c r="H26" s="31"/>
      <c r="I26" s="31"/>
      <c r="J26" s="30"/>
      <c r="K26" s="30"/>
      <c r="L26" s="30"/>
      <c r="M26" s="30"/>
      <c r="N26" s="30"/>
      <c r="O26" s="30"/>
      <c r="P26" s="30"/>
      <c r="Q26" s="30"/>
      <c r="R26" s="30"/>
    </row>
    <row r="27" spans="1:18" ht="18.600000000000001">
      <c r="A27" s="31"/>
      <c r="B27" s="109" t="s">
        <v>736</v>
      </c>
      <c r="D27" s="31"/>
      <c r="G27" s="31"/>
      <c r="H27" s="31"/>
      <c r="I27" s="31"/>
      <c r="J27" s="30"/>
      <c r="K27" s="30"/>
      <c r="L27" s="30"/>
      <c r="M27" s="30"/>
      <c r="N27" s="30"/>
      <c r="O27" s="30"/>
      <c r="P27" s="30"/>
      <c r="Q27" s="30"/>
      <c r="R27" s="30"/>
    </row>
    <row r="28" spans="1:18" ht="18.600000000000001">
      <c r="A28" s="31"/>
      <c r="B28" s="109" t="s">
        <v>737</v>
      </c>
      <c r="E28" s="31"/>
      <c r="F28" s="31"/>
      <c r="G28" s="31"/>
      <c r="H28" s="31"/>
      <c r="I28" s="31"/>
      <c r="J28" s="30"/>
      <c r="K28" s="30"/>
      <c r="L28" s="30"/>
      <c r="M28" s="30"/>
      <c r="N28" s="30"/>
      <c r="O28" s="30"/>
      <c r="P28" s="30"/>
      <c r="Q28" s="30"/>
      <c r="R28" s="30"/>
    </row>
    <row r="29" spans="1:18" ht="18.600000000000001">
      <c r="A29" s="31"/>
      <c r="B29" s="109" t="s">
        <v>738</v>
      </c>
      <c r="E29" s="31"/>
      <c r="F29" s="31"/>
      <c r="G29" s="31"/>
      <c r="H29" s="31"/>
      <c r="I29" s="31"/>
      <c r="J29" s="30"/>
      <c r="K29" s="30"/>
      <c r="L29" s="30"/>
      <c r="M29" s="30"/>
      <c r="N29" s="30"/>
      <c r="O29" s="30"/>
      <c r="P29" s="30"/>
      <c r="Q29" s="30"/>
      <c r="R29" s="30"/>
    </row>
    <row r="30" spans="1:18" ht="18.600000000000001">
      <c r="A30" s="31"/>
      <c r="B30" s="109" t="s">
        <v>739</v>
      </c>
      <c r="E30" s="31"/>
      <c r="F30" s="31"/>
      <c r="G30" s="31"/>
      <c r="H30" s="31"/>
      <c r="I30" s="31"/>
      <c r="J30" s="30"/>
      <c r="K30" s="30"/>
      <c r="L30" s="30"/>
      <c r="M30" s="30"/>
      <c r="N30" s="30"/>
      <c r="O30" s="30"/>
      <c r="P30" s="30"/>
      <c r="Q30" s="30"/>
      <c r="R30" s="30"/>
    </row>
    <row r="31" spans="1:18" ht="18.600000000000001">
      <c r="A31" s="31"/>
      <c r="B31" s="109" t="s">
        <v>740</v>
      </c>
      <c r="E31" s="31"/>
      <c r="F31" s="31"/>
      <c r="G31" s="31"/>
      <c r="H31" s="31"/>
      <c r="I31" s="31"/>
      <c r="J31" s="30"/>
      <c r="K31" s="30"/>
      <c r="L31" s="30"/>
      <c r="M31" s="30"/>
      <c r="N31" s="30"/>
      <c r="O31" s="30"/>
      <c r="P31" s="30"/>
      <c r="Q31" s="30"/>
      <c r="R31" s="30"/>
    </row>
    <row r="32" spans="1:18" ht="18.600000000000001">
      <c r="A32" s="31"/>
      <c r="B32" s="109" t="s">
        <v>741</v>
      </c>
      <c r="E32" s="31"/>
      <c r="F32" s="31"/>
      <c r="G32" s="31"/>
      <c r="H32" s="31"/>
      <c r="I32" s="31"/>
      <c r="J32" s="30"/>
      <c r="K32" s="30"/>
      <c r="L32" s="30"/>
      <c r="M32" s="30"/>
      <c r="N32" s="30"/>
      <c r="O32" s="30"/>
      <c r="P32" s="30"/>
      <c r="Q32" s="30"/>
      <c r="R32" s="30"/>
    </row>
    <row r="33" spans="1:18" ht="18.600000000000001">
      <c r="A33" s="31"/>
      <c r="B33" s="109" t="s">
        <v>742</v>
      </c>
      <c r="E33" s="31"/>
      <c r="F33" s="31"/>
      <c r="G33" s="31"/>
      <c r="H33" s="31"/>
      <c r="I33" s="31"/>
      <c r="J33" s="30"/>
      <c r="K33" s="30"/>
      <c r="L33" s="30"/>
      <c r="M33" s="30"/>
      <c r="N33" s="30"/>
      <c r="O33" s="30"/>
      <c r="P33" s="30"/>
      <c r="Q33" s="30"/>
      <c r="R33" s="30"/>
    </row>
    <row r="34" spans="1:18" ht="18.600000000000001">
      <c r="A34" s="31"/>
      <c r="B34" s="109" t="s">
        <v>743</v>
      </c>
      <c r="E34" s="31"/>
      <c r="F34" s="31"/>
      <c r="G34" s="31"/>
      <c r="H34" s="31"/>
      <c r="I34" s="31"/>
      <c r="J34" s="30"/>
      <c r="K34" s="30"/>
      <c r="L34" s="30"/>
      <c r="M34" s="30"/>
      <c r="N34" s="30"/>
      <c r="O34" s="30"/>
      <c r="P34" s="30"/>
      <c r="Q34" s="30"/>
      <c r="R34" s="30"/>
    </row>
    <row r="35" spans="1:18" ht="18.600000000000001">
      <c r="A35" s="31"/>
      <c r="B35" s="109" t="s">
        <v>744</v>
      </c>
      <c r="E35" s="31"/>
      <c r="F35" s="31"/>
      <c r="G35" s="31"/>
      <c r="H35" s="31"/>
      <c r="I35" s="31"/>
      <c r="J35" s="30"/>
      <c r="K35" s="30"/>
      <c r="L35" s="30"/>
      <c r="M35" s="30"/>
      <c r="N35" s="30"/>
      <c r="O35" s="30"/>
      <c r="P35" s="30"/>
      <c r="Q35" s="30"/>
      <c r="R35" s="30"/>
    </row>
    <row r="36" spans="1:18" ht="18.600000000000001">
      <c r="A36" s="31"/>
      <c r="B36" s="109" t="s">
        <v>745</v>
      </c>
      <c r="E36" s="31"/>
      <c r="F36" s="31"/>
      <c r="G36" s="31"/>
      <c r="H36" s="31"/>
      <c r="I36" s="31"/>
      <c r="J36" s="30"/>
      <c r="K36" s="30"/>
      <c r="L36" s="30"/>
      <c r="M36" s="30"/>
      <c r="N36" s="30"/>
      <c r="O36" s="30"/>
      <c r="P36" s="30"/>
      <c r="Q36" s="30"/>
      <c r="R36" s="30"/>
    </row>
    <row r="37" spans="1:18" ht="18.600000000000001">
      <c r="A37" s="31"/>
      <c r="B37" s="109" t="s">
        <v>746</v>
      </c>
      <c r="E37" s="31"/>
      <c r="F37" s="31"/>
      <c r="G37" s="31"/>
      <c r="H37" s="31"/>
      <c r="I37" s="31"/>
      <c r="J37" s="30"/>
      <c r="K37" s="30"/>
      <c r="L37" s="30"/>
      <c r="M37" s="30"/>
      <c r="N37" s="30"/>
      <c r="O37" s="30"/>
      <c r="P37" s="30"/>
      <c r="Q37" s="30"/>
      <c r="R37" s="30"/>
    </row>
    <row r="38" spans="1:18" s="30" customFormat="1" ht="18.600000000000001">
      <c r="A38" s="31"/>
      <c r="B38" s="31" t="s">
        <v>663</v>
      </c>
      <c r="C38" s="96"/>
      <c r="D38" s="31"/>
      <c r="E38" s="31"/>
      <c r="F38" s="31"/>
      <c r="G38" s="31"/>
      <c r="H38" s="31"/>
      <c r="I38" s="31"/>
    </row>
    <row r="39" spans="1:18" s="30" customFormat="1" ht="18.600000000000001">
      <c r="A39" s="31"/>
      <c r="B39" s="102" t="s">
        <v>662</v>
      </c>
      <c r="C39" s="31"/>
      <c r="D39" s="31"/>
      <c r="E39" s="31"/>
      <c r="F39" s="31"/>
      <c r="G39" s="31"/>
      <c r="H39" s="31"/>
      <c r="I39" s="31"/>
    </row>
    <row r="40" spans="1:18" ht="18.600000000000001">
      <c r="A40" s="31"/>
      <c r="E40" s="31"/>
      <c r="F40" s="31"/>
      <c r="G40" s="31"/>
      <c r="H40" s="31"/>
      <c r="I40" s="31"/>
      <c r="J40" s="30"/>
      <c r="K40" s="30"/>
      <c r="L40" s="30"/>
      <c r="M40" s="30"/>
      <c r="N40" s="30"/>
      <c r="O40" s="30"/>
      <c r="P40" s="30"/>
      <c r="Q40" s="30"/>
      <c r="R40" s="30"/>
    </row>
    <row r="41" spans="1:18" ht="18.600000000000001">
      <c r="A41" s="31"/>
      <c r="B41" s="31"/>
      <c r="C41" s="31"/>
      <c r="D41" s="31"/>
      <c r="E41" s="31"/>
      <c r="F41" s="31"/>
      <c r="G41" s="31"/>
      <c r="H41" s="31"/>
      <c r="I41" s="31"/>
      <c r="J41" s="30"/>
      <c r="K41" s="30"/>
      <c r="L41" s="30"/>
      <c r="M41" s="30"/>
      <c r="N41" s="30"/>
      <c r="O41" s="30"/>
      <c r="P41" s="30"/>
      <c r="Q41" s="30"/>
      <c r="R41" s="30"/>
    </row>
    <row r="42" spans="1:18" ht="18.600000000000001">
      <c r="A42" s="56" t="s">
        <v>747</v>
      </c>
      <c r="B42" s="31"/>
      <c r="C42" s="31"/>
      <c r="D42" s="31"/>
      <c r="E42" s="31"/>
      <c r="F42" s="31"/>
      <c r="G42" s="31"/>
      <c r="H42" s="31"/>
      <c r="I42" s="31"/>
      <c r="J42" s="30"/>
      <c r="K42" s="30"/>
      <c r="L42" s="30"/>
      <c r="M42" s="30"/>
      <c r="N42" s="30"/>
      <c r="O42" s="30"/>
      <c r="P42" s="30"/>
      <c r="Q42" s="30"/>
      <c r="R42" s="30"/>
    </row>
    <row r="43" spans="1:18" ht="18.600000000000001">
      <c r="A43" s="31"/>
      <c r="B43" s="31"/>
      <c r="C43" s="31"/>
      <c r="D43" s="31"/>
      <c r="E43" s="31"/>
      <c r="F43" s="31"/>
      <c r="G43" s="31"/>
      <c r="H43" s="31"/>
      <c r="I43" s="31"/>
      <c r="J43" s="30"/>
      <c r="K43" s="30"/>
      <c r="L43" s="30"/>
      <c r="M43" s="30"/>
      <c r="N43" s="30"/>
      <c r="O43" s="30"/>
      <c r="P43" s="30"/>
      <c r="Q43" s="30"/>
      <c r="R43" s="30"/>
    </row>
    <row r="44" spans="1:18" ht="18.95" thickBot="1">
      <c r="A44" s="69" t="s">
        <v>748</v>
      </c>
      <c r="B44" s="136"/>
      <c r="C44" s="31"/>
      <c r="D44" s="31"/>
      <c r="E44" s="31"/>
      <c r="F44" s="31"/>
      <c r="G44" s="31"/>
      <c r="H44" s="31"/>
      <c r="I44" s="31"/>
      <c r="J44" s="30"/>
      <c r="K44" s="30"/>
      <c r="L44" s="30"/>
      <c r="M44" s="30"/>
      <c r="N44" s="30"/>
      <c r="O44" s="30"/>
      <c r="P44" s="30"/>
      <c r="Q44" s="30"/>
      <c r="R44" s="30"/>
    </row>
    <row r="45" spans="1:18" ht="18.95" thickBot="1">
      <c r="A45" s="71" t="s">
        <v>294</v>
      </c>
      <c r="B45" s="72" t="s">
        <v>295</v>
      </c>
      <c r="C45" s="73"/>
      <c r="D45" s="73"/>
      <c r="E45" s="74"/>
      <c r="F45" s="72" t="s">
        <v>308</v>
      </c>
      <c r="G45" s="75"/>
      <c r="H45" s="106"/>
      <c r="I45" s="30"/>
      <c r="J45" s="30"/>
      <c r="L45" s="30"/>
      <c r="M45" s="30"/>
      <c r="N45" s="30"/>
      <c r="O45" s="30"/>
      <c r="P45" s="30"/>
      <c r="Q45" s="30"/>
      <c r="R45" s="30"/>
    </row>
    <row r="46" spans="1:18" ht="18.600000000000001">
      <c r="A46" s="78" t="s">
        <v>297</v>
      </c>
      <c r="B46" s="251" t="s">
        <v>472</v>
      </c>
      <c r="C46" s="252"/>
      <c r="D46" s="252"/>
      <c r="E46" s="253"/>
      <c r="F46" s="222" t="s">
        <v>473</v>
      </c>
      <c r="G46" s="223"/>
      <c r="H46" s="224"/>
      <c r="I46" s="30"/>
      <c r="J46" s="30"/>
      <c r="L46" s="30"/>
      <c r="M46" s="30"/>
      <c r="N46" s="30"/>
      <c r="O46" s="30"/>
      <c r="P46" s="30"/>
      <c r="Q46" s="30"/>
      <c r="R46" s="30"/>
    </row>
    <row r="47" spans="1:18" ht="18.75" customHeight="1">
      <c r="A47" s="79" t="s">
        <v>300</v>
      </c>
      <c r="B47" s="254" t="s">
        <v>474</v>
      </c>
      <c r="C47" s="255"/>
      <c r="D47" s="255"/>
      <c r="E47" s="256"/>
      <c r="F47" s="228" t="s">
        <v>475</v>
      </c>
      <c r="G47" s="229"/>
      <c r="H47" s="230"/>
      <c r="I47" s="30"/>
      <c r="J47" s="30"/>
      <c r="L47" s="30"/>
      <c r="M47" s="30"/>
      <c r="N47" s="30"/>
      <c r="O47" s="30"/>
      <c r="P47" s="30"/>
      <c r="Q47" s="30"/>
      <c r="R47" s="30"/>
    </row>
    <row r="48" spans="1:18" s="97" customFormat="1" ht="18.75" customHeight="1">
      <c r="A48" s="79" t="s">
        <v>476</v>
      </c>
      <c r="B48" s="254" t="s">
        <v>477</v>
      </c>
      <c r="C48" s="255"/>
      <c r="D48" s="255"/>
      <c r="E48" s="256"/>
      <c r="F48" s="228" t="s">
        <v>478</v>
      </c>
      <c r="G48" s="229"/>
      <c r="H48" s="230"/>
      <c r="I48" s="30"/>
      <c r="J48" s="30"/>
      <c r="K48" s="95"/>
      <c r="L48" s="30"/>
      <c r="M48" s="30"/>
      <c r="N48" s="30"/>
      <c r="O48" s="30"/>
      <c r="P48" s="30"/>
      <c r="Q48" s="30"/>
      <c r="R48" s="30"/>
    </row>
    <row r="49" spans="1:18" s="97" customFormat="1" ht="18.75" customHeight="1">
      <c r="A49" s="79" t="s">
        <v>479</v>
      </c>
      <c r="B49" s="254" t="s">
        <v>480</v>
      </c>
      <c r="C49" s="255"/>
      <c r="D49" s="255"/>
      <c r="E49" s="256"/>
      <c r="F49" s="257" t="s">
        <v>481</v>
      </c>
      <c r="G49" s="258"/>
      <c r="H49" s="259"/>
      <c r="I49" s="30"/>
      <c r="J49" s="30"/>
      <c r="L49" s="30"/>
      <c r="M49" s="30"/>
      <c r="N49" s="30"/>
      <c r="O49" s="30"/>
      <c r="P49" s="30"/>
      <c r="Q49" s="30"/>
      <c r="R49" s="30"/>
    </row>
    <row r="50" spans="1:18" s="97" customFormat="1" ht="18.75" customHeight="1">
      <c r="A50" s="79" t="s">
        <v>482</v>
      </c>
      <c r="B50" s="254" t="s">
        <v>749</v>
      </c>
      <c r="C50" s="255"/>
      <c r="D50" s="255"/>
      <c r="E50" s="256"/>
      <c r="F50" s="137" t="s">
        <v>750</v>
      </c>
      <c r="G50" s="138"/>
      <c r="H50" s="139"/>
      <c r="I50" s="30"/>
      <c r="J50" s="30"/>
      <c r="L50" s="30"/>
      <c r="M50" s="30"/>
      <c r="N50" s="30"/>
      <c r="O50" s="30"/>
      <c r="P50" s="30"/>
      <c r="Q50" s="30"/>
      <c r="R50" s="30"/>
    </row>
    <row r="51" spans="1:18" s="97" customFormat="1" ht="78" customHeight="1">
      <c r="A51" s="79" t="s">
        <v>485</v>
      </c>
      <c r="B51" s="254" t="s">
        <v>751</v>
      </c>
      <c r="C51" s="255"/>
      <c r="D51" s="255"/>
      <c r="E51" s="256"/>
      <c r="F51" s="244" t="s">
        <v>593</v>
      </c>
      <c r="G51" s="245"/>
      <c r="H51" s="246"/>
      <c r="I51" s="30"/>
      <c r="J51" s="30"/>
      <c r="L51" s="30"/>
      <c r="M51" s="30"/>
      <c r="N51" s="30"/>
      <c r="O51" s="30"/>
      <c r="P51" s="30"/>
      <c r="Q51" s="30"/>
      <c r="R51" s="30"/>
    </row>
    <row r="52" spans="1:18" s="97" customFormat="1" ht="18.600000000000001">
      <c r="A52" s="80" t="s">
        <v>491</v>
      </c>
      <c r="B52" s="109"/>
      <c r="C52" s="109"/>
      <c r="D52" s="30"/>
      <c r="E52" s="30"/>
      <c r="F52" s="30"/>
      <c r="G52" s="30"/>
      <c r="H52" s="30"/>
      <c r="I52" s="30"/>
      <c r="J52" s="30"/>
      <c r="K52" s="30"/>
      <c r="L52" s="30"/>
      <c r="M52" s="30"/>
      <c r="N52" s="30"/>
      <c r="O52" s="30"/>
      <c r="P52" s="30"/>
      <c r="Q52" s="30"/>
      <c r="R52" s="30"/>
    </row>
    <row r="53" spans="1:18" s="97" customFormat="1" ht="18.600000000000001">
      <c r="A53" s="109"/>
      <c r="B53" s="109"/>
      <c r="C53" s="109"/>
      <c r="D53" s="30"/>
      <c r="E53" s="30"/>
      <c r="F53" s="30"/>
      <c r="G53" s="30"/>
      <c r="H53" s="30"/>
      <c r="I53" s="30"/>
      <c r="J53" s="30"/>
      <c r="K53" s="30"/>
      <c r="L53" s="30"/>
      <c r="M53" s="30"/>
      <c r="N53" s="30"/>
      <c r="O53" s="30"/>
      <c r="P53" s="30"/>
      <c r="Q53" s="30"/>
      <c r="R53" s="30"/>
    </row>
    <row r="54" spans="1:18" s="97" customFormat="1" ht="18.600000000000001">
      <c r="A54" s="109"/>
      <c r="B54" s="109"/>
      <c r="C54" s="109"/>
      <c r="D54" s="30"/>
      <c r="E54" s="94"/>
      <c r="F54" s="95"/>
      <c r="G54" s="96"/>
      <c r="H54" s="96"/>
      <c r="I54" s="96"/>
      <c r="J54" s="96"/>
      <c r="K54" s="95"/>
      <c r="L54" s="96"/>
    </row>
    <row r="55" spans="1:18" s="97" customFormat="1" ht="18.600000000000001">
      <c r="A55" s="109"/>
      <c r="B55" s="109"/>
      <c r="C55" s="109"/>
      <c r="D55" s="30"/>
      <c r="E55" s="94"/>
      <c r="F55" s="95"/>
      <c r="G55" s="96"/>
      <c r="H55" s="96"/>
      <c r="I55" s="96"/>
      <c r="J55" s="96"/>
      <c r="K55" s="95"/>
      <c r="L55" s="96"/>
    </row>
  </sheetData>
  <mergeCells count="21">
    <mergeCell ref="B50:E50"/>
    <mergeCell ref="B51:E51"/>
    <mergeCell ref="F51:H51"/>
    <mergeCell ref="B47:E47"/>
    <mergeCell ref="F47:H47"/>
    <mergeCell ref="B48:E48"/>
    <mergeCell ref="F48:H48"/>
    <mergeCell ref="B49:E49"/>
    <mergeCell ref="F49:H49"/>
    <mergeCell ref="H3:H4"/>
    <mergeCell ref="I3:I4"/>
    <mergeCell ref="J3:J4"/>
    <mergeCell ref="K3:K4"/>
    <mergeCell ref="B46:E46"/>
    <mergeCell ref="F46:H46"/>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273A-C961-40E3-B87B-EFB62F7383BF}">
  <sheetPr codeName="List22">
    <tabColor rgb="FFFF0000"/>
  </sheetPr>
  <dimension ref="A2:AW55"/>
  <sheetViews>
    <sheetView showGridLines="0" zoomScale="70" zoomScaleNormal="70" workbookViewId="0">
      <selection activeCell="G34" sqref="G34"/>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5" customFormat="1" ht="409.5">
      <c r="A5" s="153" t="str">
        <f>INDEX('2. FIRDS_AS_Description'!$A:$AK,MATCH($B$5,'2. FIRDS_AS_Description'!$B:$B,0),COLUMN(L2))</f>
        <v>II. Accuracy</v>
      </c>
      <c r="B5" s="108" t="s">
        <v>136</v>
      </c>
      <c r="C5" s="154" t="str">
        <f>INDEX('2. FIRDS_AS_Description'!$A:$AK,MATCH($B$5,'2. FIRDS_AS_Description'!$B:$B,0),COLUMN(C2))</f>
        <v>Inaccurate index name for derivatives</v>
      </c>
      <c r="D5" s="154" t="str">
        <f>INDEX('2. FIRDS_AS_Description'!$A:$AK,MATCH($B$5,'2. FIRDS_AS_Description'!$B:$B,0),COLUMN(D2))</f>
        <v>Identify incorrect use of the field index name</v>
      </c>
      <c r="E5" s="154" t="str">
        <f>INDEX('2. FIRDS_AS_Description'!$A:$AK,MATCH($B$5,'2. FIRDS_AS_Description'!$B:$B,0),COLUMN(E2))</f>
        <v xml:space="preserve">The test consists of monitoring the inaccurate use of index name field for underlying instrument (field 28). This test only considers field 28 reported in Alphanum-25 (“Nm”) in case the index name is not included in the index list.  
The sample consists of all the instruments traded on a supervised trading venue or a Systemic Internaliser or for which a request for admission by a supervised trading venue was sent, with field 28 populated integrated in the Reporting System during the period.
The test requires 1 month of data needed (last full file FULINS +  last version of invalid file INVINS received during the period).Terminated instruments should also be taken into account. Calculation 1 should only be runned on the data from supervised relevant MICs.
This test only considers field 28 reported in Alphanum-25 (“Nm”) in case the index name is not included in the index list.  </v>
      </c>
      <c r="F5" s="154" t="str">
        <f>INDEX('2. FIRDS_AS_Description'!$A:$AK,MATCH($B$5,'2. FIRDS_AS_Description'!$B:$B,0),COLUMN(F2))</f>
        <v xml:space="preserve">3 - ISIN
3 - CFI
6 - Trading Venue
28 - Underlying index name
</v>
      </c>
      <c r="G5" s="154" t="str">
        <f>INDEX('2. FIRDS_AS_Description'!$A:$AK,MATCH($B$5,'2. FIRDS_AS_Description'!$B:$B,0),COLUMN(G2))</f>
        <v>every 3 month</v>
      </c>
      <c r="H5" s="154" t="str">
        <f>INDEX('2. FIRDS_AS_Description'!$A:$AK,MATCH($B$5,'2. FIRDS_AS_Description'!$B:$B,0),COLUMN(H2))</f>
        <v>Calculate the number of instruments for which the index name is populated with an ISIN or a rate provided in the list. To catch if it has been populated with an ISIN, search 12 alphanumerical characters, starting with two letters and finishing with a number. To catch rates provided in the list, search for each of the four letters in the field.
In order to monitor the extent of inaccurate use of index name field, the NCA should calculate the number of instrument with misuse of the field 28.
First, The NCA should search if the field 28 contains 12 alphanumerical characters only, starting with two letters and finishing with one number (minimum).
This action will retrieve all ISINs populated in field index name.
Secondly, the NCA should search if the field 28 contains an index already provided in a list in the RTS. 
This action will retrieve all listed index populated in field index name (and which should be populated instead under the tag “Indx”).
Then the numbers of instruments with incorrect field 28 should be populated in the aggregated spreadsheet, while the details of the instruments flagged should be populated in the specific spreadsheet of the test.
This result should  be presented in the aggregated results and detailed results, and the details in the spreadsheet of the test.</v>
      </c>
      <c r="I5" s="154" t="str">
        <f>INDEX('2. FIRDS_AS_Description'!$A:$AK,MATCH($B$5,'2. FIRDS_AS_Description'!$B:$B,0),COLUMN(I2))</f>
        <v>not applicable</v>
      </c>
      <c r="J5" s="154" t="str">
        <f>INDEX('2. FIRDS_AS_Description'!$A:$AK,MATCH($B$5,'2. FIRDS_AS_Description'!$B:$B,0),COLUMN(J2))</f>
        <v>The CA should indicate in the spreadsheet the five trading venue whose use of  inadequate use of index name is the most significant.
For each MIC, the ISINs with inaccurate index name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row>
    <row r="7" spans="1:49" ht="20.100000000000001" thickBot="1">
      <c r="A7" s="61" t="s">
        <v>752</v>
      </c>
      <c r="B7" s="61"/>
      <c r="E7" s="30"/>
      <c r="G7" s="95"/>
      <c r="H7" s="93"/>
      <c r="I7" s="61" t="s">
        <v>753</v>
      </c>
      <c r="J7" s="30"/>
      <c r="K7" s="30"/>
      <c r="L7" s="30"/>
      <c r="M7" s="30"/>
      <c r="N7" s="30"/>
      <c r="O7" s="30"/>
      <c r="P7" s="30"/>
      <c r="Q7" s="30"/>
      <c r="R7" s="30"/>
    </row>
    <row r="8" spans="1:49" s="31" customFormat="1" ht="18.95" thickTop="1">
      <c r="A8" s="31" t="s">
        <v>455</v>
      </c>
      <c r="H8" s="30"/>
      <c r="I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I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754</v>
      </c>
      <c r="B10" s="31" t="s">
        <v>755</v>
      </c>
      <c r="C10" s="31"/>
      <c r="E10" s="30"/>
      <c r="G10" s="95"/>
      <c r="H10" s="31"/>
      <c r="I10" s="31" t="s">
        <v>459</v>
      </c>
      <c r="J10" s="30"/>
      <c r="K10" s="30"/>
      <c r="L10" s="30"/>
      <c r="M10" s="30"/>
      <c r="N10" s="30"/>
      <c r="O10" s="30"/>
      <c r="P10" s="30"/>
      <c r="Q10" s="30"/>
      <c r="R10" s="30"/>
    </row>
    <row r="11" spans="1:49" ht="18.600000000000001">
      <c r="A11" s="31"/>
      <c r="B11" s="31" t="s">
        <v>720</v>
      </c>
      <c r="C11" s="31"/>
      <c r="D11" s="31"/>
      <c r="E11" s="31"/>
      <c r="F11" s="31"/>
      <c r="G11" s="31"/>
      <c r="H11" s="31"/>
      <c r="I11" s="31"/>
      <c r="J11" s="30"/>
      <c r="K11" s="30"/>
      <c r="L11" s="30"/>
      <c r="M11" s="30"/>
      <c r="N11" s="30"/>
      <c r="O11" s="30"/>
      <c r="P11" s="30"/>
      <c r="Q11" s="30"/>
      <c r="R11" s="30"/>
    </row>
    <row r="12" spans="1:49" ht="18.600000000000001">
      <c r="A12" s="30"/>
      <c r="B12" s="109" t="s">
        <v>756</v>
      </c>
      <c r="E12" s="31"/>
      <c r="F12" s="31"/>
      <c r="G12" s="31"/>
      <c r="H12" s="31"/>
      <c r="I12" s="30"/>
      <c r="J12" s="30"/>
      <c r="K12" s="30"/>
      <c r="L12" s="30"/>
      <c r="M12" s="30"/>
      <c r="N12" s="30"/>
      <c r="O12" s="30"/>
      <c r="P12" s="30"/>
      <c r="Q12" s="30"/>
      <c r="R12" s="30"/>
    </row>
    <row r="13" spans="1:49" ht="18.600000000000001">
      <c r="A13" s="30"/>
      <c r="B13" s="109" t="s">
        <v>757</v>
      </c>
      <c r="E13" s="31"/>
      <c r="F13" s="31"/>
      <c r="G13" s="31"/>
      <c r="H13" s="31"/>
      <c r="I13" s="31"/>
      <c r="J13" s="30"/>
      <c r="K13" s="30"/>
      <c r="L13" s="30"/>
      <c r="M13" s="30"/>
      <c r="N13" s="30"/>
      <c r="O13" s="30"/>
      <c r="P13" s="30"/>
      <c r="Q13" s="30"/>
      <c r="R13" s="30"/>
    </row>
    <row r="14" spans="1:49" ht="18.600000000000001">
      <c r="A14" s="30"/>
      <c r="B14" s="109" t="s">
        <v>758</v>
      </c>
      <c r="E14" s="31"/>
      <c r="F14" s="31"/>
      <c r="G14" s="31"/>
      <c r="H14" s="31"/>
      <c r="I14" s="31"/>
      <c r="J14" s="30"/>
      <c r="K14" s="30"/>
      <c r="L14" s="30"/>
      <c r="M14" s="30"/>
      <c r="N14" s="30"/>
      <c r="O14" s="30"/>
      <c r="P14" s="30"/>
      <c r="Q14" s="30"/>
      <c r="R14" s="30"/>
    </row>
    <row r="15" spans="1:49" ht="18.600000000000001">
      <c r="A15" s="30"/>
      <c r="B15" s="109" t="s">
        <v>759</v>
      </c>
      <c r="G15" s="31"/>
      <c r="H15" s="31"/>
      <c r="I15" s="31"/>
      <c r="J15" s="30"/>
      <c r="K15" s="30"/>
      <c r="L15" s="30"/>
      <c r="M15" s="30"/>
      <c r="N15" s="30"/>
      <c r="O15" s="30"/>
      <c r="P15" s="30"/>
      <c r="Q15" s="30"/>
      <c r="R15" s="30"/>
    </row>
    <row r="16" spans="1:49" ht="18.600000000000001">
      <c r="A16" s="30"/>
      <c r="B16" s="109" t="s">
        <v>760</v>
      </c>
      <c r="G16" s="31"/>
      <c r="H16" s="31"/>
      <c r="I16" s="31"/>
      <c r="J16" s="30"/>
      <c r="K16" s="30"/>
      <c r="L16" s="30"/>
      <c r="M16" s="30"/>
      <c r="N16" s="30"/>
      <c r="O16" s="30"/>
      <c r="P16" s="30"/>
      <c r="Q16" s="30"/>
      <c r="R16" s="30"/>
    </row>
    <row r="17" spans="1:18" ht="18.600000000000001">
      <c r="A17" s="30"/>
      <c r="B17" s="109" t="s">
        <v>761</v>
      </c>
      <c r="G17" s="31"/>
      <c r="H17" s="31"/>
      <c r="I17" s="31"/>
      <c r="J17" s="30"/>
      <c r="K17" s="30"/>
      <c r="L17" s="30"/>
      <c r="M17" s="30"/>
      <c r="N17" s="30"/>
      <c r="O17" s="30"/>
      <c r="P17" s="30"/>
      <c r="Q17" s="30"/>
      <c r="R17" s="30"/>
    </row>
    <row r="18" spans="1:18" ht="18.600000000000001">
      <c r="A18" s="30"/>
      <c r="B18" s="109" t="s">
        <v>762</v>
      </c>
      <c r="G18" s="31"/>
      <c r="H18" s="31"/>
      <c r="I18" s="31"/>
      <c r="J18" s="30"/>
      <c r="K18" s="30"/>
      <c r="L18" s="30"/>
      <c r="M18" s="30"/>
      <c r="N18" s="30"/>
      <c r="O18" s="30"/>
      <c r="P18" s="30"/>
      <c r="Q18" s="30"/>
      <c r="R18" s="30"/>
    </row>
    <row r="19" spans="1:18" ht="18.600000000000001">
      <c r="A19" s="30"/>
      <c r="B19" s="109" t="s">
        <v>763</v>
      </c>
      <c r="G19" s="31"/>
      <c r="H19" s="31"/>
      <c r="I19" s="31"/>
      <c r="J19" s="30"/>
      <c r="K19" s="30"/>
      <c r="L19" s="30"/>
      <c r="M19" s="30"/>
      <c r="N19" s="30"/>
      <c r="O19" s="30"/>
      <c r="P19" s="30"/>
      <c r="Q19" s="30"/>
      <c r="R19" s="30"/>
    </row>
    <row r="20" spans="1:18" ht="18.600000000000001">
      <c r="A20" s="30"/>
      <c r="B20" s="109" t="s">
        <v>764</v>
      </c>
      <c r="G20" s="31"/>
      <c r="H20" s="31"/>
      <c r="I20" s="31"/>
      <c r="J20" s="30"/>
      <c r="K20" s="30"/>
      <c r="L20" s="30"/>
      <c r="M20" s="30"/>
      <c r="N20" s="30"/>
      <c r="O20" s="30"/>
      <c r="P20" s="30"/>
      <c r="Q20" s="30"/>
      <c r="R20" s="30"/>
    </row>
    <row r="21" spans="1:18" ht="18.600000000000001">
      <c r="A21" s="30"/>
      <c r="B21" s="109" t="s">
        <v>765</v>
      </c>
      <c r="G21" s="31"/>
      <c r="H21" s="31"/>
      <c r="I21" s="31"/>
      <c r="J21" s="30"/>
      <c r="K21" s="30"/>
      <c r="L21" s="30"/>
      <c r="M21" s="30"/>
      <c r="N21" s="30"/>
      <c r="O21" s="30"/>
      <c r="P21" s="30"/>
      <c r="Q21" s="30"/>
      <c r="R21" s="30"/>
    </row>
    <row r="22" spans="1:18" ht="18.600000000000001">
      <c r="A22" s="30"/>
      <c r="B22" s="109" t="s">
        <v>766</v>
      </c>
      <c r="G22" s="31"/>
      <c r="H22" s="31"/>
      <c r="I22" s="31"/>
      <c r="J22" s="30"/>
      <c r="K22" s="30"/>
      <c r="L22" s="30"/>
      <c r="M22" s="30"/>
      <c r="N22" s="30"/>
      <c r="O22" s="30"/>
      <c r="P22" s="30"/>
      <c r="Q22" s="30"/>
      <c r="R22" s="30"/>
    </row>
    <row r="23" spans="1:18" ht="18.600000000000001">
      <c r="A23" s="30"/>
      <c r="B23" s="109" t="s">
        <v>767</v>
      </c>
      <c r="G23" s="31"/>
      <c r="H23" s="31"/>
      <c r="I23" s="31"/>
      <c r="J23" s="30"/>
      <c r="K23" s="30"/>
      <c r="L23" s="30"/>
      <c r="M23" s="30"/>
      <c r="N23" s="30"/>
      <c r="O23" s="30"/>
      <c r="P23" s="30"/>
      <c r="Q23" s="30"/>
      <c r="R23" s="30"/>
    </row>
    <row r="24" spans="1:18" ht="18.600000000000001">
      <c r="A24" s="30"/>
      <c r="B24" s="109" t="s">
        <v>768</v>
      </c>
      <c r="G24" s="31"/>
      <c r="H24" s="31"/>
      <c r="I24" s="31"/>
      <c r="J24" s="30"/>
      <c r="K24" s="30"/>
      <c r="L24" s="30"/>
      <c r="M24" s="30"/>
      <c r="N24" s="30"/>
      <c r="O24" s="30"/>
      <c r="P24" s="30"/>
      <c r="Q24" s="30"/>
      <c r="R24" s="30"/>
    </row>
    <row r="25" spans="1:18" ht="18.600000000000001">
      <c r="A25" s="30"/>
      <c r="B25" s="109" t="s">
        <v>769</v>
      </c>
      <c r="G25" s="31"/>
      <c r="H25" s="31"/>
      <c r="I25" s="31"/>
      <c r="J25" s="30"/>
      <c r="K25" s="30"/>
      <c r="L25" s="30"/>
      <c r="M25" s="30"/>
      <c r="N25" s="30"/>
      <c r="O25" s="30"/>
      <c r="P25" s="30"/>
      <c r="Q25" s="30"/>
      <c r="R25" s="30"/>
    </row>
    <row r="26" spans="1:18" ht="18.600000000000001">
      <c r="A26" s="30"/>
      <c r="B26" s="109" t="s">
        <v>770</v>
      </c>
      <c r="G26" s="31"/>
      <c r="H26" s="31"/>
      <c r="I26" s="31"/>
      <c r="J26" s="30"/>
      <c r="K26" s="30"/>
      <c r="L26" s="30"/>
      <c r="M26" s="30"/>
      <c r="N26" s="30"/>
      <c r="O26" s="30"/>
      <c r="P26" s="30"/>
      <c r="Q26" s="30"/>
      <c r="R26" s="30"/>
    </row>
    <row r="27" spans="1:18" ht="18.600000000000001">
      <c r="A27" s="30"/>
      <c r="B27" s="109" t="s">
        <v>771</v>
      </c>
      <c r="G27" s="31"/>
      <c r="H27" s="31"/>
      <c r="I27" s="31"/>
      <c r="J27" s="30"/>
      <c r="K27" s="30"/>
      <c r="L27" s="30"/>
      <c r="M27" s="30"/>
      <c r="N27" s="30"/>
      <c r="O27" s="30"/>
      <c r="P27" s="30"/>
      <c r="Q27" s="30"/>
      <c r="R27" s="30"/>
    </row>
    <row r="28" spans="1:18" ht="18.600000000000001">
      <c r="A28" s="30"/>
      <c r="B28" s="109" t="s">
        <v>772</v>
      </c>
      <c r="E28" s="31"/>
      <c r="F28" s="31"/>
      <c r="G28" s="31"/>
      <c r="H28" s="31"/>
      <c r="I28" s="31"/>
      <c r="J28" s="30"/>
      <c r="K28" s="30"/>
      <c r="L28" s="30"/>
      <c r="M28" s="30"/>
      <c r="N28" s="30"/>
      <c r="O28" s="30"/>
      <c r="P28" s="30"/>
      <c r="Q28" s="30"/>
      <c r="R28" s="30"/>
    </row>
    <row r="29" spans="1:18" ht="18.600000000000001">
      <c r="A29" s="30"/>
      <c r="B29" s="109" t="s">
        <v>773</v>
      </c>
      <c r="E29" s="31"/>
      <c r="F29" s="31"/>
      <c r="G29" s="31"/>
      <c r="H29" s="31"/>
      <c r="I29" s="31"/>
      <c r="J29" s="30"/>
      <c r="K29" s="30"/>
      <c r="L29" s="30"/>
      <c r="M29" s="30"/>
      <c r="N29" s="30"/>
      <c r="O29" s="30"/>
      <c r="P29" s="30"/>
      <c r="Q29" s="30"/>
      <c r="R29" s="30"/>
    </row>
    <row r="30" spans="1:18" ht="18.600000000000001">
      <c r="A30" s="30"/>
      <c r="B30" s="109" t="s">
        <v>774</v>
      </c>
      <c r="E30" s="31"/>
      <c r="F30" s="31"/>
      <c r="G30" s="31"/>
      <c r="H30" s="31"/>
      <c r="I30" s="31"/>
      <c r="J30" s="30"/>
      <c r="K30" s="30"/>
      <c r="L30" s="30"/>
      <c r="M30" s="30"/>
      <c r="N30" s="30"/>
      <c r="O30" s="30"/>
      <c r="P30" s="30"/>
      <c r="Q30" s="30"/>
      <c r="R30" s="30"/>
    </row>
    <row r="31" spans="1:18" ht="18.600000000000001">
      <c r="A31" s="30"/>
      <c r="B31" s="109" t="s">
        <v>775</v>
      </c>
      <c r="E31" s="31"/>
      <c r="F31" s="31"/>
      <c r="G31" s="31"/>
      <c r="H31" s="31"/>
      <c r="I31" s="31"/>
      <c r="J31" s="30"/>
      <c r="K31" s="30"/>
      <c r="L31" s="30"/>
      <c r="M31" s="30"/>
      <c r="N31" s="30"/>
      <c r="O31" s="30"/>
      <c r="P31" s="30"/>
      <c r="Q31" s="30"/>
      <c r="R31" s="30"/>
    </row>
    <row r="32" spans="1:18" ht="18.600000000000001">
      <c r="A32" s="30"/>
      <c r="B32" s="109" t="s">
        <v>776</v>
      </c>
      <c r="E32" s="31"/>
      <c r="F32" s="31"/>
      <c r="G32" s="31"/>
      <c r="H32" s="31"/>
      <c r="I32" s="31"/>
      <c r="J32" s="30"/>
      <c r="K32" s="30"/>
      <c r="L32" s="30"/>
      <c r="M32" s="30"/>
      <c r="N32" s="30"/>
      <c r="O32" s="30"/>
      <c r="P32" s="30"/>
      <c r="Q32" s="30"/>
      <c r="R32" s="30"/>
    </row>
    <row r="33" spans="1:18" ht="18.600000000000001">
      <c r="A33" s="30"/>
      <c r="B33" s="109" t="s">
        <v>777</v>
      </c>
      <c r="E33" s="31"/>
      <c r="F33" s="31"/>
      <c r="G33" s="31"/>
      <c r="H33" s="31"/>
      <c r="I33" s="31"/>
      <c r="J33" s="30"/>
      <c r="K33" s="30"/>
      <c r="L33" s="30"/>
      <c r="M33" s="30"/>
      <c r="N33" s="30"/>
      <c r="O33" s="30"/>
      <c r="P33" s="30"/>
      <c r="Q33" s="30"/>
      <c r="R33" s="30"/>
    </row>
    <row r="34" spans="1:18" ht="18.600000000000001">
      <c r="A34" s="30"/>
      <c r="B34" s="109" t="s">
        <v>778</v>
      </c>
      <c r="E34" s="31"/>
      <c r="F34" s="31"/>
      <c r="G34" s="31"/>
      <c r="H34" s="31"/>
      <c r="I34" s="31"/>
      <c r="J34" s="30"/>
      <c r="K34" s="30"/>
      <c r="L34" s="30"/>
      <c r="M34" s="30"/>
      <c r="N34" s="30"/>
      <c r="O34" s="30"/>
      <c r="P34" s="30"/>
      <c r="Q34" s="30"/>
      <c r="R34" s="30"/>
    </row>
    <row r="35" spans="1:18" ht="18.600000000000001">
      <c r="A35" s="31"/>
      <c r="B35" s="109" t="s">
        <v>779</v>
      </c>
      <c r="D35" s="31"/>
      <c r="E35" s="31"/>
      <c r="F35" s="31"/>
      <c r="G35" s="31"/>
      <c r="H35" s="31"/>
      <c r="I35" s="31"/>
      <c r="J35" s="30"/>
      <c r="K35" s="30"/>
      <c r="L35" s="30"/>
      <c r="M35" s="30"/>
      <c r="N35" s="30"/>
      <c r="O35" s="30"/>
      <c r="P35" s="30"/>
      <c r="Q35" s="30"/>
      <c r="R35" s="30"/>
    </row>
    <row r="36" spans="1:18" ht="18.600000000000001">
      <c r="A36" s="31"/>
      <c r="B36" s="109" t="s">
        <v>780</v>
      </c>
      <c r="D36" s="31"/>
      <c r="E36" s="31"/>
      <c r="F36" s="31"/>
      <c r="G36" s="31"/>
      <c r="H36" s="31"/>
      <c r="I36" s="31"/>
      <c r="J36" s="30"/>
      <c r="K36" s="30"/>
      <c r="L36" s="30"/>
      <c r="M36" s="30"/>
      <c r="N36" s="30"/>
      <c r="O36" s="30"/>
      <c r="P36" s="30"/>
      <c r="Q36" s="30"/>
      <c r="R36" s="30"/>
    </row>
    <row r="37" spans="1:18" ht="18.600000000000001">
      <c r="A37" s="31"/>
      <c r="B37" s="109" t="s">
        <v>781</v>
      </c>
      <c r="D37" s="31"/>
      <c r="E37" s="31"/>
      <c r="F37" s="31"/>
      <c r="G37" s="31"/>
      <c r="H37" s="31"/>
      <c r="I37" s="31"/>
      <c r="J37" s="30"/>
      <c r="K37" s="30"/>
      <c r="L37" s="30"/>
      <c r="M37" s="30"/>
      <c r="N37" s="30"/>
      <c r="O37" s="30"/>
      <c r="P37" s="30"/>
      <c r="Q37" s="30"/>
      <c r="R37" s="30"/>
    </row>
    <row r="38" spans="1:18" ht="18.600000000000001">
      <c r="A38" s="31"/>
      <c r="B38" s="31" t="s">
        <v>663</v>
      </c>
      <c r="C38" s="96"/>
      <c r="D38" s="31"/>
      <c r="E38" s="31"/>
      <c r="F38" s="31"/>
      <c r="G38" s="31"/>
      <c r="H38" s="31"/>
      <c r="I38" s="31"/>
      <c r="J38" s="30"/>
      <c r="K38" s="30"/>
      <c r="L38" s="30"/>
      <c r="M38" s="30"/>
      <c r="N38" s="30"/>
      <c r="O38" s="30"/>
      <c r="P38" s="30"/>
      <c r="Q38" s="30"/>
      <c r="R38" s="30"/>
    </row>
    <row r="39" spans="1:18" ht="18.600000000000001">
      <c r="A39" s="31"/>
      <c r="B39" s="102" t="s">
        <v>662</v>
      </c>
      <c r="C39" s="31"/>
      <c r="D39" s="31"/>
      <c r="E39" s="31"/>
      <c r="F39" s="31"/>
      <c r="G39" s="31"/>
      <c r="H39" s="31"/>
      <c r="I39" s="31"/>
      <c r="J39" s="30"/>
      <c r="K39" s="30"/>
      <c r="L39" s="30"/>
      <c r="M39" s="30"/>
      <c r="N39" s="30"/>
      <c r="O39" s="30"/>
      <c r="P39" s="30"/>
      <c r="Q39" s="30"/>
      <c r="R39" s="30"/>
    </row>
    <row r="40" spans="1:18" ht="18.600000000000001">
      <c r="A40" s="31"/>
      <c r="B40" s="102"/>
      <c r="C40" s="31"/>
      <c r="D40" s="31"/>
      <c r="E40" s="31"/>
      <c r="F40" s="31"/>
      <c r="G40" s="31"/>
      <c r="H40" s="31"/>
      <c r="I40" s="31"/>
      <c r="J40" s="30"/>
      <c r="K40" s="30"/>
      <c r="L40" s="30"/>
      <c r="M40" s="30"/>
      <c r="N40" s="30"/>
      <c r="O40" s="30"/>
      <c r="P40" s="30"/>
      <c r="Q40" s="30"/>
      <c r="R40" s="30"/>
    </row>
    <row r="41" spans="1:18" ht="18.600000000000001">
      <c r="A41" s="31"/>
      <c r="B41" s="102"/>
      <c r="C41" s="31"/>
      <c r="D41" s="31"/>
      <c r="E41" s="31"/>
      <c r="F41" s="31"/>
      <c r="G41" s="31"/>
      <c r="H41" s="31"/>
      <c r="I41" s="31"/>
      <c r="J41" s="30"/>
      <c r="K41" s="30"/>
      <c r="L41" s="30"/>
      <c r="M41" s="30"/>
      <c r="N41" s="30"/>
      <c r="O41" s="30"/>
      <c r="P41" s="30"/>
      <c r="Q41" s="30"/>
      <c r="R41" s="30"/>
    </row>
    <row r="42" spans="1:18" ht="18.600000000000001">
      <c r="A42" s="56" t="s">
        <v>782</v>
      </c>
      <c r="B42" s="31"/>
      <c r="C42" s="31"/>
      <c r="D42" s="31"/>
      <c r="E42" s="31"/>
      <c r="F42" s="31"/>
      <c r="G42" s="31"/>
      <c r="H42" s="31"/>
      <c r="I42" s="31"/>
      <c r="J42" s="30"/>
      <c r="K42" s="30"/>
      <c r="L42" s="30"/>
      <c r="M42" s="30"/>
      <c r="N42" s="30"/>
      <c r="O42" s="30"/>
      <c r="P42" s="30"/>
      <c r="Q42" s="30"/>
      <c r="R42" s="30"/>
    </row>
    <row r="43" spans="1:18" ht="18.600000000000001">
      <c r="A43" s="31"/>
      <c r="B43" s="31"/>
      <c r="C43" s="31"/>
      <c r="D43" s="31"/>
      <c r="E43" s="31"/>
      <c r="F43" s="31"/>
      <c r="G43" s="31"/>
      <c r="H43" s="31"/>
      <c r="I43" s="31"/>
      <c r="J43" s="30"/>
      <c r="K43" s="30"/>
      <c r="L43" s="30"/>
      <c r="M43" s="30"/>
      <c r="N43" s="30"/>
      <c r="O43" s="30"/>
      <c r="P43" s="30"/>
      <c r="Q43" s="30"/>
      <c r="R43" s="30"/>
    </row>
    <row r="44" spans="1:18" ht="18.95" thickBot="1">
      <c r="A44" s="69" t="s">
        <v>783</v>
      </c>
      <c r="B44" s="136"/>
      <c r="C44" s="31"/>
      <c r="D44" s="31"/>
      <c r="E44" s="31"/>
      <c r="F44" s="31"/>
      <c r="G44" s="31"/>
      <c r="H44" s="31"/>
      <c r="I44" s="31"/>
      <c r="J44" s="30"/>
      <c r="K44" s="30"/>
      <c r="L44" s="30"/>
      <c r="M44" s="30"/>
      <c r="N44" s="30"/>
      <c r="O44" s="30"/>
      <c r="P44" s="30"/>
      <c r="Q44" s="30"/>
      <c r="R44" s="30"/>
    </row>
    <row r="45" spans="1:18" ht="18.95" thickBot="1">
      <c r="A45" s="71" t="s">
        <v>294</v>
      </c>
      <c r="B45" s="72" t="s">
        <v>295</v>
      </c>
      <c r="C45" s="73"/>
      <c r="D45" s="73"/>
      <c r="E45" s="74"/>
      <c r="F45" s="72" t="s">
        <v>308</v>
      </c>
      <c r="G45" s="75"/>
      <c r="H45" s="106"/>
      <c r="I45" s="30"/>
      <c r="J45" s="30"/>
      <c r="L45" s="30"/>
      <c r="M45" s="30"/>
      <c r="N45" s="30"/>
      <c r="O45" s="30"/>
      <c r="P45" s="30"/>
      <c r="Q45" s="30"/>
      <c r="R45" s="30"/>
    </row>
    <row r="46" spans="1:18" ht="18.600000000000001">
      <c r="A46" s="78" t="s">
        <v>297</v>
      </c>
      <c r="B46" s="251" t="s">
        <v>472</v>
      </c>
      <c r="C46" s="252"/>
      <c r="D46" s="252"/>
      <c r="E46" s="253"/>
      <c r="F46" s="239" t="s">
        <v>473</v>
      </c>
      <c r="G46" s="239"/>
      <c r="H46" s="239"/>
      <c r="I46" s="30"/>
      <c r="J46" s="30"/>
      <c r="L46" s="30"/>
      <c r="M46" s="30"/>
      <c r="N46" s="30"/>
      <c r="O46" s="30"/>
      <c r="P46" s="30"/>
      <c r="Q46" s="30"/>
      <c r="R46" s="30"/>
    </row>
    <row r="47" spans="1:18" ht="18.75" customHeight="1">
      <c r="A47" s="79" t="s">
        <v>300</v>
      </c>
      <c r="B47" s="254" t="s">
        <v>474</v>
      </c>
      <c r="C47" s="255"/>
      <c r="D47" s="255"/>
      <c r="E47" s="256"/>
      <c r="F47" s="216" t="s">
        <v>475</v>
      </c>
      <c r="G47" s="216"/>
      <c r="H47" s="216"/>
      <c r="I47" s="30"/>
      <c r="J47" s="30"/>
      <c r="L47" s="30"/>
      <c r="M47" s="30"/>
      <c r="N47" s="30"/>
      <c r="O47" s="30"/>
      <c r="P47" s="30"/>
      <c r="Q47" s="30"/>
      <c r="R47" s="30"/>
    </row>
    <row r="48" spans="1:18" s="97" customFormat="1" ht="18.75" customHeight="1">
      <c r="A48" s="79" t="s">
        <v>476</v>
      </c>
      <c r="B48" s="254" t="s">
        <v>477</v>
      </c>
      <c r="C48" s="255"/>
      <c r="D48" s="255"/>
      <c r="E48" s="256"/>
      <c r="F48" s="216" t="s">
        <v>478</v>
      </c>
      <c r="G48" s="216"/>
      <c r="H48" s="216"/>
      <c r="I48" s="30"/>
      <c r="J48" s="30"/>
      <c r="K48" s="95"/>
      <c r="L48" s="30"/>
      <c r="M48" s="30"/>
      <c r="N48" s="30"/>
      <c r="O48" s="30"/>
      <c r="P48" s="30"/>
      <c r="Q48" s="30"/>
      <c r="R48" s="30"/>
    </row>
    <row r="49" spans="1:18" s="97" customFormat="1" ht="18.75" customHeight="1">
      <c r="A49" s="79" t="s">
        <v>479</v>
      </c>
      <c r="B49" s="254" t="s">
        <v>480</v>
      </c>
      <c r="C49" s="255"/>
      <c r="D49" s="255"/>
      <c r="E49" s="256"/>
      <c r="F49" s="235" t="s">
        <v>481</v>
      </c>
      <c r="G49" s="235"/>
      <c r="H49" s="235"/>
      <c r="I49" s="30"/>
      <c r="J49" s="30"/>
      <c r="L49" s="30"/>
      <c r="M49" s="30"/>
      <c r="N49" s="30"/>
      <c r="O49" s="30"/>
      <c r="P49" s="30"/>
      <c r="Q49" s="30"/>
      <c r="R49" s="30"/>
    </row>
    <row r="50" spans="1:18" s="97" customFormat="1" ht="18.75" customHeight="1">
      <c r="A50" s="79" t="s">
        <v>482</v>
      </c>
      <c r="B50" s="254" t="s">
        <v>784</v>
      </c>
      <c r="C50" s="255"/>
      <c r="D50" s="255"/>
      <c r="E50" s="256"/>
      <c r="F50" s="137" t="s">
        <v>785</v>
      </c>
      <c r="G50" s="138"/>
      <c r="H50" s="139"/>
      <c r="I50" s="30"/>
      <c r="J50" s="30"/>
      <c r="L50" s="30"/>
      <c r="M50" s="30"/>
      <c r="N50" s="30"/>
      <c r="O50" s="30"/>
      <c r="P50" s="30"/>
      <c r="Q50" s="30"/>
      <c r="R50" s="30"/>
    </row>
    <row r="51" spans="1:18" s="97" customFormat="1" ht="81" customHeight="1">
      <c r="A51" s="79" t="s">
        <v>485</v>
      </c>
      <c r="B51" s="254" t="s">
        <v>786</v>
      </c>
      <c r="C51" s="255"/>
      <c r="D51" s="255"/>
      <c r="E51" s="256"/>
      <c r="F51" s="244" t="s">
        <v>593</v>
      </c>
      <c r="G51" s="245"/>
      <c r="H51" s="246"/>
      <c r="I51" s="30"/>
      <c r="J51" s="30"/>
      <c r="L51" s="30"/>
      <c r="M51" s="30"/>
      <c r="N51" s="30"/>
      <c r="O51" s="30"/>
      <c r="P51" s="30"/>
      <c r="Q51" s="30"/>
      <c r="R51" s="30"/>
    </row>
    <row r="52" spans="1:18" s="97" customFormat="1" ht="18.600000000000001">
      <c r="A52" s="80" t="s">
        <v>491</v>
      </c>
      <c r="B52" s="109"/>
      <c r="C52" s="109"/>
      <c r="D52" s="30"/>
      <c r="E52" s="30"/>
      <c r="F52" s="30"/>
      <c r="G52" s="30"/>
      <c r="H52" s="30"/>
      <c r="I52" s="30"/>
      <c r="J52" s="30"/>
      <c r="K52" s="30"/>
      <c r="L52" s="30"/>
      <c r="M52" s="30"/>
      <c r="N52" s="30"/>
      <c r="O52" s="30"/>
      <c r="P52" s="30"/>
      <c r="Q52" s="30"/>
      <c r="R52" s="30"/>
    </row>
    <row r="53" spans="1:18" s="97" customFormat="1" ht="18.600000000000001">
      <c r="A53" s="109"/>
      <c r="B53" s="109"/>
      <c r="C53" s="109"/>
      <c r="D53" s="30"/>
      <c r="E53" s="94"/>
      <c r="F53" s="95"/>
      <c r="G53" s="96"/>
      <c r="H53" s="96"/>
      <c r="I53" s="96"/>
      <c r="J53" s="96"/>
      <c r="K53" s="95"/>
      <c r="L53" s="96"/>
    </row>
    <row r="54" spans="1:18" s="97" customFormat="1" ht="18.600000000000001">
      <c r="A54" s="109"/>
      <c r="B54" s="109"/>
      <c r="C54" s="109"/>
      <c r="D54" s="30"/>
      <c r="E54" s="94"/>
      <c r="F54" s="95"/>
      <c r="G54" s="96"/>
      <c r="H54" s="96"/>
      <c r="I54" s="96"/>
      <c r="J54" s="96"/>
      <c r="K54" s="95"/>
      <c r="L54" s="96"/>
    </row>
    <row r="55" spans="1:18" s="97" customFormat="1" ht="18.600000000000001">
      <c r="A55" s="109"/>
      <c r="B55" s="109"/>
      <c r="C55" s="109"/>
      <c r="D55" s="30"/>
      <c r="E55" s="94"/>
      <c r="F55" s="95"/>
      <c r="G55" s="96"/>
      <c r="H55" s="96"/>
      <c r="I55" s="96"/>
      <c r="J55" s="96"/>
      <c r="K55" s="95"/>
      <c r="L55" s="96"/>
    </row>
  </sheetData>
  <mergeCells count="21">
    <mergeCell ref="B50:E50"/>
    <mergeCell ref="B51:E51"/>
    <mergeCell ref="F51:H51"/>
    <mergeCell ref="B47:E47"/>
    <mergeCell ref="F47:H47"/>
    <mergeCell ref="B48:E48"/>
    <mergeCell ref="F48:H48"/>
    <mergeCell ref="B49:E49"/>
    <mergeCell ref="F49:H49"/>
    <mergeCell ref="H3:H4"/>
    <mergeCell ref="I3:I4"/>
    <mergeCell ref="J3:J4"/>
    <mergeCell ref="K3:K4"/>
    <mergeCell ref="B46:E46"/>
    <mergeCell ref="F46:H46"/>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890ED-B3BA-42D0-9375-DB395B88B507}">
  <sheetPr codeName="List23">
    <tabColor rgb="FFFF0000"/>
  </sheetPr>
  <dimension ref="A2:AW23"/>
  <sheetViews>
    <sheetView showGridLines="0" zoomScale="70" zoomScaleNormal="70" workbookViewId="0">
      <selection activeCell="A11" sqref="A11:C12"/>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2" customFormat="1" ht="348">
      <c r="A5" s="153" t="str">
        <f>INDEX('2. FIRDS_AS_Description'!$A:$AK,MATCH($B$5,'2. FIRDS_AS_Description'!$B:$B,0),COLUMN(L2))</f>
        <v xml:space="preserve">III. Commodity </v>
      </c>
      <c r="B5" s="108" t="s">
        <v>163</v>
      </c>
      <c r="C5" s="154" t="str">
        <f>INDEX('2. FIRDS_AS_Description'!$A:$AK,MATCH($B$5,'2. FIRDS_AS_Description'!$B:$B,0),COLUMN(C2))</f>
        <v xml:space="preserve">Use of "OTHR" for Base Product </v>
      </c>
      <c r="D5" s="154" t="str">
        <f>INDEX('2. FIRDS_AS_Description'!$A:$AK,MATCH($B$5,'2. FIRDS_AS_Description'!$B:$B,0),COLUMN(D2))</f>
        <v xml:space="preserve">Identifying and monitoring the extent of base product populated as "OTHR".
</v>
      </c>
      <c r="E5" s="154" t="str">
        <f>INDEX('2. FIRDS_AS_Description'!$A:$AK,MATCH($B$5,'2. FIRDS_AS_Description'!$B:$B,0),COLUMN(E2))</f>
        <v>The sample consists of all the instruments traded on a supervised trading venue or a Systemic Internaliser or for which a request for admission by a supervised trading venue was sent, with base product declared integrated in the Reporting System during the period.
This test requires 1 month of data needed (last full file FULINS + last version of invalid file INVINS received during the period).Terminated instruments should also be taken into account. Calculation 1 should only be runned on the data from supervised relevant MICs.</v>
      </c>
      <c r="F5" s="154" t="str">
        <f>INDEX('2. FIRDS_AS_Description'!$A:$AK,MATCH($B$5,'2. FIRDS_AS_Description'!$B:$B,0),COLUMN(F2))</f>
        <v>1 - ISIN
3 - CFI
6 - Trading Venue
35 - Base product</v>
      </c>
      <c r="G5" s="154" t="str">
        <f>INDEX('2. FIRDS_AS_Description'!$A:$AK,MATCH($B$5,'2. FIRDS_AS_Description'!$B:$B,0),COLUMN(G2))</f>
        <v>every 3 month</v>
      </c>
      <c r="H5" s="154" t="str">
        <f>INDEX('2. FIRDS_AS_Description'!$A:$AK,MATCH($B$5,'2. FIRDS_AS_Description'!$B:$B,0),COLUMN(H2))</f>
        <v>Calculate the number of instruments with base product equal to "OTHR" by MIC.
In order to monitor the extent of “OTHR” base product, the NCA should calculate the number of instruments with base product equal to OTHR by MIC.
This result should  be presented in the aggregated results , and the details in the spreadsheet of the test.  
Example of result of calculation 1:
On 2018/01/22 an instrument reported by a MIC is registered with a base product equal to “OTHR”. This will be counted in the absolute result calculation 1. On 2018/01/23 an instrument reported by a MIC is registered with a base product equal to ‘NRGY’ – Energy”. This will not be counted in the absolute result calculation 1.</v>
      </c>
      <c r="I5" s="154" t="str">
        <f>INDEX('2. FIRDS_AS_Description'!$A:$AK,MATCH($B$5,'2. FIRDS_AS_Description'!$B:$B,0),COLUMN(I2))</f>
        <v>not applicable</v>
      </c>
      <c r="J5" s="154" t="str">
        <f>INDEX('2. FIRDS_AS_Description'!$A:$AK,MATCH($B$5,'2. FIRDS_AS_Description'!$B:$B,0),COLUMN(J2))</f>
        <v>The CA should indicate in the spreadsheet the five trading venue whose use of “OTHR” for base product is the most significant.
For each MIC, the ISINs with "OTHR" populated for the base product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row>
    <row r="6" spans="1:49">
      <c r="G6" s="95"/>
      <c r="H6" s="95"/>
    </row>
    <row r="7" spans="1:49" ht="20.100000000000001" thickBot="1">
      <c r="A7" s="61" t="s">
        <v>787</v>
      </c>
      <c r="B7" s="61"/>
      <c r="E7" s="30"/>
      <c r="F7" s="61" t="s">
        <v>788</v>
      </c>
      <c r="G7" s="30"/>
      <c r="H7" s="30"/>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789</v>
      </c>
      <c r="E10" s="30"/>
      <c r="F10" s="31" t="s">
        <v>459</v>
      </c>
      <c r="G10" s="30"/>
      <c r="H10" s="30"/>
      <c r="I10" s="30"/>
      <c r="J10" s="30"/>
      <c r="K10" s="30"/>
      <c r="L10" s="30"/>
      <c r="M10" s="30"/>
      <c r="N10" s="30"/>
      <c r="O10" s="30"/>
      <c r="P10" s="30"/>
      <c r="Q10" s="30"/>
      <c r="R10" s="30"/>
    </row>
    <row r="11" spans="1:49" ht="18.600000000000001">
      <c r="A11" s="31" t="s">
        <v>632</v>
      </c>
      <c r="B11" s="96"/>
      <c r="C11" s="31"/>
      <c r="D11" s="31"/>
      <c r="E11" s="31"/>
      <c r="F11" s="31"/>
      <c r="G11" s="31"/>
      <c r="H11" s="31"/>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row>
    <row r="12" spans="1:49" ht="18.600000000000001">
      <c r="A12" s="102" t="s">
        <v>633</v>
      </c>
      <c r="B12" s="31"/>
      <c r="C12" s="31"/>
      <c r="D12" s="31"/>
      <c r="E12" s="31"/>
      <c r="F12" s="31"/>
      <c r="G12" s="31"/>
      <c r="H12" s="31"/>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row>
    <row r="13" spans="1:49" ht="18.600000000000001">
      <c r="A13" s="31"/>
      <c r="B13" s="31"/>
      <c r="E13" s="30"/>
      <c r="F13" s="30"/>
      <c r="G13" s="30"/>
      <c r="H13" s="30"/>
      <c r="I13" s="30"/>
      <c r="J13" s="30"/>
      <c r="K13" s="30"/>
      <c r="L13" s="30"/>
      <c r="M13" s="30"/>
      <c r="N13" s="30"/>
      <c r="O13" s="30"/>
      <c r="P13" s="30"/>
      <c r="Q13" s="30"/>
      <c r="R13" s="30"/>
    </row>
    <row r="14" spans="1:49" ht="18.95" thickBot="1">
      <c r="A14" s="69" t="s">
        <v>790</v>
      </c>
      <c r="B14" s="136"/>
      <c r="C14" s="31"/>
      <c r="D14" s="31"/>
      <c r="E14" s="31"/>
      <c r="F14" s="31"/>
      <c r="G14" s="31"/>
      <c r="H14" s="31"/>
      <c r="I14" s="31"/>
      <c r="J14" s="30"/>
      <c r="K14" s="30"/>
      <c r="L14" s="30"/>
      <c r="M14" s="30"/>
      <c r="N14" s="30"/>
      <c r="O14" s="30"/>
      <c r="P14" s="30"/>
      <c r="Q14" s="30"/>
      <c r="R14" s="30"/>
    </row>
    <row r="15" spans="1:49" ht="18.95" thickBot="1">
      <c r="A15" s="71" t="s">
        <v>294</v>
      </c>
      <c r="B15" s="72" t="s">
        <v>295</v>
      </c>
      <c r="C15" s="73"/>
      <c r="D15" s="73"/>
      <c r="E15" s="74"/>
      <c r="F15" s="72" t="s">
        <v>308</v>
      </c>
      <c r="G15" s="75"/>
      <c r="H15" s="106"/>
      <c r="I15" s="30"/>
      <c r="J15" s="30"/>
      <c r="L15" s="30"/>
      <c r="M15" s="30"/>
      <c r="N15" s="30"/>
      <c r="O15" s="30"/>
      <c r="P15" s="30"/>
      <c r="Q15" s="30"/>
      <c r="R15" s="30"/>
    </row>
    <row r="16" spans="1:49" s="97" customFormat="1" ht="18.600000000000001">
      <c r="A16" s="78" t="s">
        <v>297</v>
      </c>
      <c r="B16" s="251" t="s">
        <v>472</v>
      </c>
      <c r="C16" s="252"/>
      <c r="D16" s="252"/>
      <c r="E16" s="253"/>
      <c r="F16" s="239" t="s">
        <v>473</v>
      </c>
      <c r="G16" s="239"/>
      <c r="H16" s="239"/>
      <c r="I16" s="30"/>
      <c r="J16" s="30"/>
      <c r="K16" s="95"/>
      <c r="L16" s="30"/>
      <c r="M16" s="30"/>
      <c r="N16" s="30"/>
      <c r="O16" s="30"/>
      <c r="P16" s="30"/>
      <c r="Q16" s="30"/>
      <c r="R16" s="30"/>
    </row>
    <row r="17" spans="1:18" s="97" customFormat="1" ht="18.75" customHeight="1">
      <c r="A17" s="79" t="s">
        <v>300</v>
      </c>
      <c r="B17" s="254" t="s">
        <v>474</v>
      </c>
      <c r="C17" s="255"/>
      <c r="D17" s="255"/>
      <c r="E17" s="256"/>
      <c r="F17" s="216" t="s">
        <v>475</v>
      </c>
      <c r="G17" s="216"/>
      <c r="H17" s="216"/>
      <c r="I17" s="30"/>
      <c r="J17" s="30"/>
      <c r="K17" s="95"/>
      <c r="L17" s="30"/>
      <c r="M17" s="30"/>
      <c r="N17" s="30"/>
      <c r="O17" s="30"/>
      <c r="P17" s="30"/>
      <c r="Q17" s="30"/>
      <c r="R17" s="30"/>
    </row>
    <row r="18" spans="1:18" s="97" customFormat="1" ht="18.75" customHeight="1">
      <c r="A18" s="79" t="s">
        <v>476</v>
      </c>
      <c r="B18" s="254" t="s">
        <v>477</v>
      </c>
      <c r="C18" s="255"/>
      <c r="D18" s="255"/>
      <c r="E18" s="256"/>
      <c r="F18" s="216" t="s">
        <v>478</v>
      </c>
      <c r="G18" s="216"/>
      <c r="H18" s="216"/>
      <c r="I18" s="30"/>
      <c r="J18" s="30"/>
      <c r="K18" s="95"/>
      <c r="L18" s="30"/>
      <c r="M18" s="30"/>
      <c r="N18" s="30"/>
      <c r="O18" s="30"/>
      <c r="P18" s="30"/>
      <c r="Q18" s="30"/>
      <c r="R18" s="30"/>
    </row>
    <row r="19" spans="1:18" s="97" customFormat="1" ht="18.75" customHeight="1">
      <c r="A19" s="79" t="s">
        <v>479</v>
      </c>
      <c r="B19" s="254" t="s">
        <v>480</v>
      </c>
      <c r="C19" s="255"/>
      <c r="D19" s="255"/>
      <c r="E19" s="256"/>
      <c r="F19" s="235" t="s">
        <v>481</v>
      </c>
      <c r="G19" s="235"/>
      <c r="H19" s="235"/>
      <c r="I19" s="30"/>
      <c r="J19" s="30"/>
      <c r="L19" s="30"/>
      <c r="M19" s="30"/>
      <c r="N19" s="30"/>
      <c r="O19" s="30"/>
      <c r="P19" s="30"/>
      <c r="Q19" s="30"/>
      <c r="R19" s="30"/>
    </row>
    <row r="20" spans="1:18" s="97" customFormat="1" ht="78" customHeight="1">
      <c r="A20" s="79" t="s">
        <v>482</v>
      </c>
      <c r="B20" s="254" t="s">
        <v>791</v>
      </c>
      <c r="C20" s="255"/>
      <c r="D20" s="255"/>
      <c r="E20" s="256"/>
      <c r="F20" s="244" t="s">
        <v>593</v>
      </c>
      <c r="G20" s="245"/>
      <c r="H20" s="246"/>
      <c r="I20" s="30"/>
      <c r="J20" s="30"/>
      <c r="L20" s="30"/>
      <c r="M20" s="30"/>
      <c r="N20" s="30"/>
      <c r="O20" s="30"/>
      <c r="P20" s="30"/>
      <c r="Q20" s="30"/>
      <c r="R20" s="30"/>
    </row>
    <row r="21" spans="1:18" s="97" customFormat="1" ht="18.600000000000001">
      <c r="A21" s="80" t="s">
        <v>491</v>
      </c>
      <c r="B21" s="109"/>
      <c r="C21" s="109"/>
      <c r="D21" s="30"/>
      <c r="E21" s="30"/>
      <c r="F21" s="30"/>
      <c r="G21" s="30"/>
      <c r="H21" s="30"/>
      <c r="I21" s="30"/>
      <c r="J21" s="30"/>
      <c r="K21" s="30"/>
      <c r="L21" s="30"/>
      <c r="M21" s="30"/>
      <c r="N21" s="30"/>
      <c r="O21" s="30"/>
      <c r="P21" s="30"/>
      <c r="Q21" s="30"/>
      <c r="R21" s="30"/>
    </row>
    <row r="22" spans="1:18" s="97" customFormat="1" ht="18.600000000000001">
      <c r="A22" s="109"/>
      <c r="B22" s="109"/>
      <c r="C22" s="109"/>
      <c r="D22" s="30"/>
      <c r="E22" s="94"/>
      <c r="F22" s="95"/>
      <c r="G22" s="96"/>
      <c r="H22" s="96"/>
      <c r="I22" s="96"/>
      <c r="J22" s="96"/>
      <c r="K22" s="95"/>
      <c r="L22" s="96"/>
    </row>
    <row r="23" spans="1:18" s="97" customFormat="1" ht="18.600000000000001">
      <c r="A23" s="109"/>
      <c r="B23" s="109"/>
      <c r="C23" s="109"/>
      <c r="D23" s="30"/>
      <c r="E23" s="94"/>
      <c r="F23" s="95"/>
      <c r="G23" s="96"/>
      <c r="H23" s="96"/>
      <c r="I23" s="96"/>
      <c r="J23" s="96"/>
      <c r="K23" s="95"/>
      <c r="L23" s="96"/>
    </row>
  </sheetData>
  <mergeCells count="20">
    <mergeCell ref="B20:E20"/>
    <mergeCell ref="F20:H20"/>
    <mergeCell ref="B17:E17"/>
    <mergeCell ref="F17:H17"/>
    <mergeCell ref="B18:E18"/>
    <mergeCell ref="F18:H18"/>
    <mergeCell ref="B19:E19"/>
    <mergeCell ref="F19:H19"/>
    <mergeCell ref="H3:H4"/>
    <mergeCell ref="I3:I4"/>
    <mergeCell ref="J3:J4"/>
    <mergeCell ref="K3:K4"/>
    <mergeCell ref="B16:E16"/>
    <mergeCell ref="F16:H16"/>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5593C-D88F-4F2E-BB37-8B3DA4047FAE}">
  <sheetPr codeName="List24">
    <tabColor rgb="FFFF0000"/>
  </sheetPr>
  <dimension ref="A2:AW23"/>
  <sheetViews>
    <sheetView showGridLines="0" topLeftCell="A4" zoomScale="70" zoomScaleNormal="70" workbookViewId="0">
      <selection activeCell="A11" sqref="A11:C12"/>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2" customFormat="1" ht="348">
      <c r="A5" s="153" t="str">
        <f>INDEX('2. FIRDS_AS_Description'!$A:$AK,MATCH($B$5,'2. FIRDS_AS_Description'!$B:$B,0),COLUMN(L2))</f>
        <v xml:space="preserve">III. Commodity </v>
      </c>
      <c r="B5" s="108" t="s">
        <v>170</v>
      </c>
      <c r="C5" s="154" t="str">
        <f>INDEX('2. FIRDS_AS_Description'!$A:$AK,MATCH($B$5,'2. FIRDS_AS_Description'!$B:$B,0),COLUMN(C2))</f>
        <v xml:space="preserve">Use of "OTHR" for Further Sub Product </v>
      </c>
      <c r="D5" s="154" t="str">
        <f>INDEX('2. FIRDS_AS_Description'!$A:$AK,MATCH($B$5,'2. FIRDS_AS_Description'!$B:$B,0),COLUMN(D2))</f>
        <v xml:space="preserve">Identifying and monitoring the extent of Further sub product populated as "OTHR".    
</v>
      </c>
      <c r="E5" s="154" t="str">
        <f>INDEX('2. FIRDS_AS_Description'!$A:$AK,MATCH($B$5,'2. FIRDS_AS_Description'!$B:$B,0),COLUMN(E2))</f>
        <v>The sample consists of all the instruments traded on a supervised trading venue or a Systemic Internaliser or for which a request for admission by a supervised trading venue was sent, with further sub product declared integrated in the Reporting System during the period.
This test requires 1 month of data needed (last full file FULINS +  last version of invalid file INVINS received during the period).Terminated instruments should also be taken into account. Calculation 1 should only be runned on the data from supervised relevant MICs.</v>
      </c>
      <c r="F5" s="154" t="str">
        <f>INDEX('2. FIRDS_AS_Description'!$A:$AK,MATCH($B$5,'2. FIRDS_AS_Description'!$B:$B,0),COLUMN(F2))</f>
        <v>1 - ISIN
3 - CFI
6 - Trading Venue
37 - Further Sub product</v>
      </c>
      <c r="G5" s="154" t="str">
        <f>INDEX('2. FIRDS_AS_Description'!$A:$AK,MATCH($B$5,'2. FIRDS_AS_Description'!$B:$B,0),COLUMN(G2))</f>
        <v>every 3 month</v>
      </c>
      <c r="H5" s="154" t="str">
        <f>INDEX('2. FIRDS_AS_Description'!$A:$AK,MATCH($B$5,'2. FIRDS_AS_Description'!$B:$B,0),COLUMN(H2))</f>
        <v>Calculate the number of instruments with further sub product equal to "OTHR" by MIC.
In order to monitor the extent of “OTHR” further sub product, the NCA should calculate the number of instruments with further sub product equal to “OTHR” by MIC.
This result should  be presented in the aggregated results and the details in the spreadsheet of the test.  
Example of result of calculation 1:
On 2018/01/22 an instrument reported by a MIC is registered with a further sub product equal to “OTHR”. This will be counted in the absolute result calculation 1. On 2018/01/23 an instrument reported by a MIC is registered with a further sub product equal to ‘‘GOLD’ – Gold”. This will not be counted in the absolute result calculation 1.</v>
      </c>
      <c r="I5" s="154" t="str">
        <f>INDEX('2. FIRDS_AS_Description'!$A:$AK,MATCH($B$5,'2. FIRDS_AS_Description'!$B:$B,0),COLUMN(I2))</f>
        <v>not applicable</v>
      </c>
      <c r="J5" s="154" t="str">
        <f>INDEX('2. FIRDS_AS_Description'!$A:$AK,MATCH($B$5,'2. FIRDS_AS_Description'!$B:$B,0),COLUMN(J2))</f>
        <v>The CA should indicate in the spreadsheet the five trading venue whose use of “OTHR” for further sub product is the most significant.
For each MIC, the ISINs with "OTHR" populated for the further sub product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row>
    <row r="7" spans="1:49" ht="20.100000000000001" thickBot="1">
      <c r="A7" s="61" t="s">
        <v>792</v>
      </c>
      <c r="B7" s="61"/>
      <c r="E7" s="30"/>
      <c r="F7" s="61" t="s">
        <v>793</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794</v>
      </c>
      <c r="E10" s="30"/>
      <c r="F10" s="31" t="s">
        <v>459</v>
      </c>
      <c r="G10" s="30"/>
      <c r="H10" s="30"/>
      <c r="I10" s="30"/>
      <c r="J10" s="30"/>
      <c r="K10" s="30"/>
      <c r="L10" s="30"/>
      <c r="M10" s="30"/>
      <c r="N10" s="30"/>
      <c r="O10" s="30"/>
      <c r="P10" s="30"/>
      <c r="Q10" s="30"/>
      <c r="R10" s="30"/>
    </row>
    <row r="11" spans="1:49" ht="18.600000000000001">
      <c r="A11" s="31" t="s">
        <v>632</v>
      </c>
      <c r="B11" s="96"/>
      <c r="C11" s="31"/>
      <c r="D11" s="31"/>
      <c r="E11" s="31"/>
      <c r="F11" s="31"/>
      <c r="G11" s="31"/>
      <c r="H11" s="31"/>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row>
    <row r="12" spans="1:49" ht="18.600000000000001">
      <c r="A12" s="102" t="s">
        <v>633</v>
      </c>
      <c r="B12" s="31"/>
      <c r="C12" s="31"/>
      <c r="D12" s="31"/>
      <c r="E12" s="31"/>
      <c r="F12" s="31"/>
      <c r="G12" s="31"/>
      <c r="H12" s="31"/>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row>
    <row r="13" spans="1:49" ht="18.600000000000001">
      <c r="A13" s="31"/>
      <c r="B13" s="31"/>
      <c r="E13" s="30"/>
      <c r="F13" s="30"/>
      <c r="G13" s="30"/>
      <c r="H13" s="30"/>
      <c r="I13" s="30"/>
      <c r="J13" s="30"/>
      <c r="K13" s="30"/>
      <c r="L13" s="30"/>
      <c r="M13" s="30"/>
      <c r="N13" s="30"/>
      <c r="O13" s="30"/>
      <c r="P13" s="30"/>
      <c r="Q13" s="30"/>
      <c r="R13" s="30"/>
    </row>
    <row r="14" spans="1:49" ht="18.95" thickBot="1">
      <c r="A14" s="69" t="s">
        <v>795</v>
      </c>
      <c r="B14" s="136"/>
      <c r="C14" s="31"/>
      <c r="D14" s="31"/>
      <c r="E14" s="31"/>
      <c r="F14" s="31"/>
      <c r="G14" s="31"/>
      <c r="H14" s="31"/>
      <c r="I14" s="31"/>
      <c r="J14" s="30"/>
      <c r="K14" s="30"/>
      <c r="L14" s="30"/>
      <c r="M14" s="30"/>
      <c r="N14" s="30"/>
      <c r="O14" s="30"/>
      <c r="P14" s="30"/>
      <c r="Q14" s="30"/>
      <c r="R14" s="30"/>
    </row>
    <row r="15" spans="1:49" ht="18.95" thickBot="1">
      <c r="A15" s="71" t="s">
        <v>294</v>
      </c>
      <c r="B15" s="72" t="s">
        <v>295</v>
      </c>
      <c r="C15" s="73"/>
      <c r="D15" s="73"/>
      <c r="E15" s="74"/>
      <c r="F15" s="72" t="s">
        <v>308</v>
      </c>
      <c r="G15" s="75"/>
      <c r="H15" s="106"/>
      <c r="I15" s="30"/>
      <c r="J15" s="30"/>
      <c r="L15" s="30"/>
      <c r="M15" s="30"/>
      <c r="N15" s="30"/>
      <c r="O15" s="30"/>
      <c r="P15" s="30"/>
      <c r="Q15" s="30"/>
      <c r="R15" s="30"/>
    </row>
    <row r="16" spans="1:49" s="97" customFormat="1" ht="18.600000000000001">
      <c r="A16" s="78" t="s">
        <v>297</v>
      </c>
      <c r="B16" s="251" t="s">
        <v>472</v>
      </c>
      <c r="C16" s="252"/>
      <c r="D16" s="252"/>
      <c r="E16" s="253"/>
      <c r="F16" s="239" t="s">
        <v>473</v>
      </c>
      <c r="G16" s="239"/>
      <c r="H16" s="239"/>
      <c r="I16" s="30"/>
      <c r="J16" s="30"/>
      <c r="K16" s="95"/>
      <c r="L16" s="30"/>
      <c r="M16" s="30"/>
      <c r="N16" s="30"/>
      <c r="O16" s="30"/>
      <c r="P16" s="30"/>
      <c r="Q16" s="30"/>
      <c r="R16" s="30"/>
    </row>
    <row r="17" spans="1:18" s="97" customFormat="1" ht="18.75" customHeight="1">
      <c r="A17" s="79" t="s">
        <v>300</v>
      </c>
      <c r="B17" s="254" t="s">
        <v>474</v>
      </c>
      <c r="C17" s="255"/>
      <c r="D17" s="255"/>
      <c r="E17" s="256"/>
      <c r="F17" s="216" t="s">
        <v>475</v>
      </c>
      <c r="G17" s="216"/>
      <c r="H17" s="216"/>
      <c r="I17" s="30"/>
      <c r="J17" s="30"/>
      <c r="K17" s="95"/>
      <c r="L17" s="30"/>
      <c r="M17" s="30"/>
      <c r="N17" s="30"/>
      <c r="O17" s="30"/>
      <c r="P17" s="30"/>
      <c r="Q17" s="30"/>
      <c r="R17" s="30"/>
    </row>
    <row r="18" spans="1:18" s="97" customFormat="1" ht="18.75" customHeight="1">
      <c r="A18" s="79" t="s">
        <v>476</v>
      </c>
      <c r="B18" s="254" t="s">
        <v>477</v>
      </c>
      <c r="C18" s="255"/>
      <c r="D18" s="255"/>
      <c r="E18" s="256"/>
      <c r="F18" s="216" t="s">
        <v>478</v>
      </c>
      <c r="G18" s="216"/>
      <c r="H18" s="216"/>
      <c r="I18" s="30"/>
      <c r="J18" s="30"/>
      <c r="K18" s="95"/>
      <c r="L18" s="30"/>
      <c r="M18" s="30"/>
      <c r="N18" s="30"/>
      <c r="O18" s="30"/>
      <c r="P18" s="30"/>
      <c r="Q18" s="30"/>
      <c r="R18" s="30"/>
    </row>
    <row r="19" spans="1:18" s="97" customFormat="1" ht="18.75" customHeight="1">
      <c r="A19" s="79" t="s">
        <v>479</v>
      </c>
      <c r="B19" s="254" t="s">
        <v>480</v>
      </c>
      <c r="C19" s="255"/>
      <c r="D19" s="255"/>
      <c r="E19" s="256"/>
      <c r="F19" s="235" t="s">
        <v>481</v>
      </c>
      <c r="G19" s="235"/>
      <c r="H19" s="235"/>
      <c r="I19" s="30"/>
      <c r="J19" s="30"/>
      <c r="L19" s="30"/>
      <c r="M19" s="30"/>
      <c r="N19" s="30"/>
      <c r="O19" s="30"/>
      <c r="P19" s="30"/>
      <c r="Q19" s="30"/>
      <c r="R19" s="30"/>
    </row>
    <row r="20" spans="1:18" s="97" customFormat="1" ht="78" customHeight="1">
      <c r="A20" s="79" t="s">
        <v>482</v>
      </c>
      <c r="B20" s="254" t="s">
        <v>796</v>
      </c>
      <c r="C20" s="255"/>
      <c r="D20" s="255"/>
      <c r="E20" s="256"/>
      <c r="F20" s="244" t="s">
        <v>593</v>
      </c>
      <c r="G20" s="245"/>
      <c r="H20" s="246"/>
      <c r="I20" s="30"/>
      <c r="J20" s="30"/>
      <c r="L20" s="30"/>
      <c r="M20" s="30"/>
      <c r="N20" s="30"/>
      <c r="O20" s="30"/>
      <c r="P20" s="30"/>
      <c r="Q20" s="30"/>
      <c r="R20" s="30"/>
    </row>
    <row r="21" spans="1:18" s="97" customFormat="1" ht="18.600000000000001">
      <c r="A21" s="80" t="s">
        <v>491</v>
      </c>
      <c r="B21" s="109"/>
      <c r="C21" s="109"/>
      <c r="D21" s="30"/>
      <c r="E21" s="30"/>
      <c r="F21" s="30"/>
      <c r="G21" s="30"/>
      <c r="H21" s="30"/>
      <c r="I21" s="30"/>
      <c r="J21" s="30"/>
      <c r="K21" s="30"/>
      <c r="L21" s="30"/>
      <c r="M21" s="30"/>
      <c r="N21" s="30"/>
      <c r="O21" s="30"/>
      <c r="P21" s="30"/>
      <c r="Q21" s="30"/>
      <c r="R21" s="30"/>
    </row>
    <row r="22" spans="1:18" s="97" customFormat="1" ht="18.600000000000001">
      <c r="A22" s="109"/>
      <c r="B22" s="109"/>
      <c r="C22" s="109"/>
      <c r="D22" s="30"/>
      <c r="E22" s="30"/>
      <c r="F22" s="30"/>
      <c r="G22" s="30"/>
      <c r="H22" s="30"/>
      <c r="I22" s="30"/>
      <c r="J22" s="30"/>
      <c r="K22" s="30"/>
      <c r="L22" s="30"/>
      <c r="M22" s="30"/>
      <c r="N22" s="30"/>
      <c r="O22" s="30"/>
      <c r="P22" s="30"/>
      <c r="Q22" s="30"/>
      <c r="R22" s="30"/>
    </row>
    <row r="23" spans="1:18" s="97" customFormat="1" ht="18.600000000000001">
      <c r="A23" s="109"/>
      <c r="B23" s="109"/>
      <c r="C23" s="109"/>
      <c r="D23" s="30"/>
      <c r="E23" s="94"/>
      <c r="F23" s="95"/>
      <c r="G23" s="96"/>
      <c r="H23" s="96"/>
      <c r="I23" s="96"/>
      <c r="J23" s="96"/>
      <c r="K23" s="95"/>
      <c r="L23" s="96"/>
    </row>
  </sheetData>
  <mergeCells count="20">
    <mergeCell ref="B20:E20"/>
    <mergeCell ref="F20:H20"/>
    <mergeCell ref="B17:E17"/>
    <mergeCell ref="F17:H17"/>
    <mergeCell ref="B18:E18"/>
    <mergeCell ref="F18:H18"/>
    <mergeCell ref="B19:E19"/>
    <mergeCell ref="F19:H19"/>
    <mergeCell ref="H3:H4"/>
    <mergeCell ref="I3:I4"/>
    <mergeCell ref="J3:J4"/>
    <mergeCell ref="K3:K4"/>
    <mergeCell ref="B16:E16"/>
    <mergeCell ref="F16:H16"/>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5C017-9BA3-4CE6-A1F2-B82E42D3357A}">
  <sheetPr codeName="List27">
    <tabColor rgb="FFFF0000"/>
  </sheetPr>
  <dimension ref="A2:AW27"/>
  <sheetViews>
    <sheetView showGridLines="0" topLeftCell="B1" zoomScale="70" zoomScaleNormal="70" workbookViewId="0">
      <selection activeCell="H36" sqref="H36"/>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4" customFormat="1" ht="333.6">
      <c r="A5" s="153" t="str">
        <f>INDEX('2. FIRDS_AS_Description'!$A:$AK,MATCH($B$5,'2. FIRDS_AS_Description'!$B:$B,0),COLUMN(L2))</f>
        <v>II. Accuracy</v>
      </c>
      <c r="B5" s="108" t="s">
        <v>141</v>
      </c>
      <c r="C5" s="154" t="str">
        <f>INDEX('2. FIRDS_AS_Description'!$A:$AK,MATCH($B$5,'2. FIRDS_AS_Description'!$B:$B,0),COLUMN(C2))</f>
        <v>Approval of the issuer without the correct point in time (timestamp)</v>
      </c>
      <c r="D5" s="154" t="str">
        <f>INDEX('2. FIRDS_AS_Description'!$A:$AK,MATCH($B$5,'2. FIRDS_AS_Description'!$B:$B,0),COLUMN(D2))</f>
        <v xml:space="preserve">Identifying and monitoring of the missing value for the point in time, when the issuer has approved the admission to trading or the trading in its ISIN
</v>
      </c>
      <c r="E5" s="154" t="str">
        <f>INDEX('2. FIRDS_AS_Description'!$A:$AK,MATCH($B$5,'2. FIRDS_AS_Description'!$B:$B,0),COLUMN(E2))</f>
        <v>The sample consists of all the instruments traded on a supervised trading venue for which the issuer has approved a request for admission or requested for trading, i.e. Request for admission to trading by issuer is TRUE, in the Reporting System during the period.
The test requires 1 month of data needed ( last full file FULINS + last version of the invalid file INVINS received during the period).Terminated instruments should also be taken into account. Calculation 1 should only be runned on the data from supervised MICs.</v>
      </c>
      <c r="F5" s="154" t="str">
        <f>INDEX('2. FIRDS_AS_Description'!$A:$AK,MATCH($B$5,'2. FIRDS_AS_Description'!$B:$B,0),COLUMN(F2))</f>
        <v>1 - ISIN
6 - Trading Venue
8 - Request for admission to trading by issuer
9 - Date of approval of the admission to trading
10 - Date of request for admission to trading</v>
      </c>
      <c r="G5" s="154" t="str">
        <f>INDEX('2. FIRDS_AS_Description'!$A:$AK,MATCH($B$5,'2. FIRDS_AS_Description'!$B:$B,0),COLUMN(G2))</f>
        <v>every 3 month</v>
      </c>
      <c r="H5" s="154" t="str">
        <f>INDEX('2. FIRDS_AS_Description'!$A:$AK,MATCH($B$5,'2. FIRDS_AS_Description'!$B:$B,0),COLUMN(H2))</f>
        <v>Calculate the number of instruments with inconsistent value for the date and time of the approval of issuer by MIC. If the field 8 is populated with TRUE, at least one of the field 9 or 10 should be populated.
In order to monitor the extent of missing date and time of the approval of the issuer, the NCA should detect the number of instruments with missing date and time of approval of the admission to trading and missing date and time of request for admission by MIC.
This result should  be presented in the aggregated results, and the details in the spreadsheet of the test.  
Example of result of calculation 1:
On 2018/01/22 an instrument was reported by a MIC with the value “TRUE” in field 8 but without a Date and Time in field 9 or 10. This case is inconsistent with the RTS and will be counted in the absolute result of calculation 1. On 2018/01/23 an instrument was reported by a MIC with the value “TRUE” in field 8 and a Date and Time in field 9 or 10. This will not be counted in the absolute result of calculation 1.</v>
      </c>
      <c r="I5" s="154" t="str">
        <f>INDEX('2. FIRDS_AS_Description'!$A:$AK,MATCH($B$5,'2. FIRDS_AS_Description'!$B:$B,0),COLUMN(I2))</f>
        <v>not applicable</v>
      </c>
      <c r="J5" s="154" t="str">
        <f>INDEX('2. FIRDS_AS_Description'!$A:$AK,MATCH($B$5,'2. FIRDS_AS_Description'!$B:$B,0),COLUMN(J2))</f>
        <v>The CA should indicate in the spreadsheet the five trading venues whose use of inconsistent date and time of the approval of issuer (missing date and time of the issuer’s approval) is the most significant.
For each MIC, the ISINs with inconsistent date and time of the approval of issuer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row>
    <row r="7" spans="1:49" ht="20.100000000000001" thickBot="1">
      <c r="A7" s="61" t="s">
        <v>797</v>
      </c>
      <c r="B7" s="61"/>
      <c r="E7" s="30"/>
      <c r="F7" s="61" t="s">
        <v>798</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799</v>
      </c>
      <c r="E10" s="30"/>
      <c r="F10" s="31" t="s">
        <v>459</v>
      </c>
      <c r="G10" s="30"/>
      <c r="H10" s="30"/>
      <c r="I10" s="30"/>
      <c r="J10" s="30"/>
      <c r="K10" s="30"/>
      <c r="L10" s="30"/>
      <c r="M10" s="30"/>
      <c r="N10" s="30"/>
      <c r="O10" s="30"/>
      <c r="P10" s="30"/>
      <c r="Q10" s="30"/>
      <c r="R10" s="30"/>
    </row>
    <row r="11" spans="1:49" ht="18.600000000000001">
      <c r="A11" s="31" t="s">
        <v>800</v>
      </c>
      <c r="B11" s="31"/>
      <c r="E11" s="30"/>
      <c r="F11" s="31"/>
      <c r="G11" s="30"/>
      <c r="H11" s="30"/>
      <c r="I11" s="30"/>
      <c r="J11" s="30"/>
      <c r="K11" s="30"/>
      <c r="L11" s="30"/>
      <c r="M11" s="30"/>
      <c r="N11" s="30"/>
      <c r="O11" s="30"/>
      <c r="P11" s="30"/>
      <c r="Q11" s="30"/>
      <c r="R11" s="30"/>
    </row>
    <row r="12" spans="1:49" ht="18.600000000000001">
      <c r="A12" s="31" t="s">
        <v>801</v>
      </c>
      <c r="B12" s="31"/>
      <c r="E12" s="30"/>
      <c r="F12" s="30"/>
      <c r="G12" s="30"/>
      <c r="H12" s="30"/>
      <c r="I12" s="30"/>
      <c r="J12" s="30"/>
      <c r="K12" s="30"/>
      <c r="L12" s="30"/>
      <c r="M12" s="30"/>
      <c r="N12" s="30"/>
      <c r="O12" s="30"/>
      <c r="P12" s="30"/>
      <c r="Q12" s="30"/>
      <c r="R12" s="30"/>
    </row>
    <row r="13" spans="1:49" ht="18.600000000000001">
      <c r="A13" s="31"/>
      <c r="B13" s="31"/>
      <c r="E13" s="30"/>
      <c r="F13" s="30"/>
      <c r="G13" s="30"/>
      <c r="H13" s="30"/>
      <c r="I13" s="30"/>
      <c r="J13" s="30"/>
      <c r="K13" s="30"/>
      <c r="L13" s="30"/>
      <c r="M13" s="30"/>
      <c r="N13" s="30"/>
      <c r="O13" s="30"/>
      <c r="P13" s="30"/>
      <c r="Q13" s="30"/>
      <c r="R13" s="30"/>
    </row>
    <row r="14" spans="1:49" ht="18.600000000000001">
      <c r="A14" s="31"/>
      <c r="B14" s="31"/>
      <c r="E14" s="30"/>
      <c r="F14" s="30"/>
      <c r="G14" s="30"/>
      <c r="H14" s="30"/>
      <c r="I14" s="30"/>
      <c r="J14" s="30"/>
      <c r="K14" s="30"/>
      <c r="L14" s="30"/>
      <c r="M14" s="30"/>
      <c r="N14" s="30"/>
      <c r="O14" s="30"/>
      <c r="P14" s="30"/>
      <c r="Q14" s="30"/>
      <c r="R14" s="30"/>
    </row>
    <row r="15" spans="1:49" ht="18.600000000000001">
      <c r="A15" s="31"/>
      <c r="B15" s="31"/>
      <c r="E15" s="30"/>
      <c r="F15" s="30"/>
      <c r="G15" s="30"/>
      <c r="H15" s="30"/>
      <c r="I15" s="30"/>
      <c r="J15" s="30"/>
      <c r="K15" s="30"/>
      <c r="L15" s="30"/>
      <c r="M15" s="30"/>
      <c r="N15" s="30"/>
      <c r="O15" s="30"/>
      <c r="P15" s="30"/>
      <c r="Q15" s="30"/>
      <c r="R15" s="30"/>
    </row>
    <row r="16" spans="1:49" ht="18.95" thickBot="1">
      <c r="A16" s="69" t="s">
        <v>802</v>
      </c>
      <c r="B16" s="136"/>
      <c r="C16" s="31"/>
      <c r="D16" s="31"/>
      <c r="E16" s="31"/>
      <c r="F16" s="31"/>
      <c r="G16" s="31"/>
      <c r="H16" s="31"/>
      <c r="I16" s="31"/>
      <c r="J16" s="30"/>
      <c r="K16" s="30"/>
      <c r="L16" s="30"/>
      <c r="M16" s="30"/>
      <c r="N16" s="30"/>
      <c r="O16" s="30"/>
      <c r="P16" s="30"/>
      <c r="Q16" s="30"/>
      <c r="R16" s="30"/>
    </row>
    <row r="17" spans="1:18" ht="18.95" thickBot="1">
      <c r="A17" s="71" t="s">
        <v>294</v>
      </c>
      <c r="B17" s="72" t="s">
        <v>295</v>
      </c>
      <c r="C17" s="73"/>
      <c r="D17" s="73"/>
      <c r="E17" s="74"/>
      <c r="F17" s="72" t="s">
        <v>308</v>
      </c>
      <c r="G17" s="75"/>
      <c r="H17" s="106"/>
      <c r="I17" s="30"/>
      <c r="J17" s="30"/>
      <c r="L17" s="30"/>
      <c r="M17" s="30"/>
      <c r="N17" s="30"/>
      <c r="O17" s="30"/>
      <c r="P17" s="30"/>
      <c r="Q17" s="30"/>
      <c r="R17" s="30"/>
    </row>
    <row r="18" spans="1:18" s="97" customFormat="1" ht="18.600000000000001">
      <c r="A18" s="78" t="s">
        <v>297</v>
      </c>
      <c r="B18" s="251" t="s">
        <v>472</v>
      </c>
      <c r="C18" s="252"/>
      <c r="D18" s="252"/>
      <c r="E18" s="253"/>
      <c r="F18" s="239" t="s">
        <v>473</v>
      </c>
      <c r="G18" s="239"/>
      <c r="H18" s="239"/>
      <c r="I18" s="30"/>
      <c r="J18" s="30"/>
      <c r="K18" s="95"/>
      <c r="L18" s="30"/>
      <c r="M18" s="30"/>
      <c r="N18" s="30"/>
      <c r="O18" s="30"/>
      <c r="P18" s="30"/>
      <c r="Q18" s="30"/>
      <c r="R18" s="30"/>
    </row>
    <row r="19" spans="1:18" s="97" customFormat="1" ht="18.75" customHeight="1">
      <c r="A19" s="79" t="s">
        <v>300</v>
      </c>
      <c r="B19" s="254" t="s">
        <v>474</v>
      </c>
      <c r="C19" s="255"/>
      <c r="D19" s="255"/>
      <c r="E19" s="256"/>
      <c r="F19" s="216" t="s">
        <v>475</v>
      </c>
      <c r="G19" s="216"/>
      <c r="H19" s="216"/>
      <c r="I19" s="30"/>
      <c r="J19" s="30"/>
      <c r="K19" s="95"/>
      <c r="L19" s="30"/>
      <c r="M19" s="30"/>
      <c r="N19" s="30"/>
      <c r="O19" s="30"/>
      <c r="P19" s="30"/>
      <c r="Q19" s="30"/>
      <c r="R19" s="30"/>
    </row>
    <row r="20" spans="1:18" s="97" customFormat="1" ht="18.75" customHeight="1">
      <c r="A20" s="79" t="s">
        <v>476</v>
      </c>
      <c r="B20" s="254" t="s">
        <v>477</v>
      </c>
      <c r="C20" s="255"/>
      <c r="D20" s="255"/>
      <c r="E20" s="256"/>
      <c r="F20" s="216" t="s">
        <v>478</v>
      </c>
      <c r="G20" s="216"/>
      <c r="H20" s="216"/>
      <c r="I20" s="30"/>
      <c r="J20" s="30"/>
      <c r="K20" s="95"/>
      <c r="L20" s="30"/>
      <c r="M20" s="30"/>
      <c r="N20" s="30"/>
      <c r="O20" s="30"/>
      <c r="P20" s="30"/>
      <c r="Q20" s="30"/>
      <c r="R20" s="30"/>
    </row>
    <row r="21" spans="1:18" s="97" customFormat="1" ht="18.75" customHeight="1">
      <c r="A21" s="79" t="s">
        <v>479</v>
      </c>
      <c r="B21" s="254" t="s">
        <v>480</v>
      </c>
      <c r="C21" s="255"/>
      <c r="D21" s="255"/>
      <c r="E21" s="256"/>
      <c r="F21" s="235" t="s">
        <v>481</v>
      </c>
      <c r="G21" s="235"/>
      <c r="H21" s="235"/>
      <c r="I21" s="30"/>
      <c r="J21" s="30"/>
      <c r="L21" s="30"/>
      <c r="M21" s="30"/>
      <c r="N21" s="30"/>
      <c r="O21" s="30"/>
      <c r="P21" s="30"/>
      <c r="Q21" s="30"/>
      <c r="R21" s="30"/>
    </row>
    <row r="22" spans="1:18" s="97" customFormat="1" ht="18.75" customHeight="1">
      <c r="A22" s="79" t="s">
        <v>482</v>
      </c>
      <c r="B22" s="254" t="s">
        <v>803</v>
      </c>
      <c r="C22" s="255"/>
      <c r="D22" s="255"/>
      <c r="E22" s="256"/>
      <c r="F22" s="260" t="s">
        <v>333</v>
      </c>
      <c r="G22" s="261"/>
      <c r="H22" s="262"/>
      <c r="I22" s="30"/>
      <c r="J22" s="30"/>
      <c r="L22" s="30"/>
      <c r="M22" s="30"/>
      <c r="N22" s="30"/>
      <c r="O22" s="30"/>
      <c r="P22" s="30"/>
      <c r="Q22" s="30"/>
      <c r="R22" s="30"/>
    </row>
    <row r="23" spans="1:18" s="158" customFormat="1" ht="18.75" customHeight="1">
      <c r="A23" s="155" t="s">
        <v>485</v>
      </c>
      <c r="B23" s="263" t="s">
        <v>804</v>
      </c>
      <c r="C23" s="264"/>
      <c r="D23" s="264"/>
      <c r="E23" s="265"/>
      <c r="F23" s="266" t="s">
        <v>336</v>
      </c>
      <c r="G23" s="267"/>
      <c r="H23" s="268"/>
      <c r="I23" s="156"/>
      <c r="J23" s="157"/>
      <c r="L23" s="157"/>
      <c r="M23" s="157"/>
      <c r="N23" s="157"/>
      <c r="O23" s="157"/>
      <c r="P23" s="157"/>
      <c r="Q23" s="157"/>
      <c r="R23" s="157"/>
    </row>
    <row r="24" spans="1:18" s="158" customFormat="1" ht="18.75" customHeight="1">
      <c r="A24" s="155" t="s">
        <v>488</v>
      </c>
      <c r="B24" s="263" t="s">
        <v>483</v>
      </c>
      <c r="C24" s="264"/>
      <c r="D24" s="264"/>
      <c r="E24" s="265"/>
      <c r="F24" s="266" t="s">
        <v>338</v>
      </c>
      <c r="G24" s="267"/>
      <c r="H24" s="268"/>
      <c r="I24" s="156"/>
      <c r="J24" s="157"/>
      <c r="L24" s="157"/>
      <c r="M24" s="157"/>
      <c r="N24" s="157"/>
      <c r="O24" s="157"/>
      <c r="P24" s="157"/>
      <c r="Q24" s="157"/>
      <c r="R24" s="157"/>
    </row>
    <row r="25" spans="1:18" s="97" customFormat="1" ht="18.600000000000001">
      <c r="A25" s="80" t="s">
        <v>491</v>
      </c>
      <c r="B25" s="109"/>
      <c r="C25" s="109"/>
      <c r="D25" s="30"/>
      <c r="E25" s="30"/>
      <c r="F25" s="30"/>
      <c r="G25" s="30"/>
      <c r="H25" s="30"/>
      <c r="I25" s="30"/>
      <c r="J25" s="30"/>
      <c r="K25" s="30"/>
      <c r="L25" s="30"/>
      <c r="M25" s="30"/>
      <c r="N25" s="30"/>
      <c r="O25" s="30"/>
      <c r="P25" s="30"/>
      <c r="Q25" s="30"/>
      <c r="R25" s="30"/>
    </row>
    <row r="26" spans="1:18" s="97" customFormat="1" ht="18.600000000000001">
      <c r="A26" s="109"/>
      <c r="B26" s="109"/>
      <c r="C26" s="109"/>
      <c r="D26" s="30"/>
      <c r="E26" s="30"/>
      <c r="F26" s="30"/>
      <c r="G26" s="30"/>
      <c r="H26" s="30"/>
      <c r="I26" s="30"/>
      <c r="J26" s="30"/>
      <c r="K26" s="30"/>
      <c r="L26" s="30"/>
      <c r="M26" s="30"/>
      <c r="N26" s="30"/>
      <c r="O26" s="30"/>
      <c r="P26" s="30"/>
      <c r="Q26" s="30"/>
      <c r="R26" s="30"/>
    </row>
    <row r="27" spans="1:18" s="97" customFormat="1" ht="18.600000000000001">
      <c r="A27" s="109"/>
      <c r="B27" s="109"/>
      <c r="C27" s="109"/>
      <c r="D27" s="30"/>
      <c r="E27" s="30"/>
      <c r="F27" s="95"/>
      <c r="G27" s="96"/>
      <c r="H27" s="96"/>
      <c r="I27" s="96"/>
      <c r="J27" s="96"/>
      <c r="K27" s="95"/>
      <c r="L27" s="96"/>
    </row>
  </sheetData>
  <mergeCells count="24">
    <mergeCell ref="B22:E22"/>
    <mergeCell ref="F22:H22"/>
    <mergeCell ref="B23:E23"/>
    <mergeCell ref="F23:H23"/>
    <mergeCell ref="B24:E24"/>
    <mergeCell ref="F24:H24"/>
    <mergeCell ref="B19:E19"/>
    <mergeCell ref="F19:H19"/>
    <mergeCell ref="B20:E20"/>
    <mergeCell ref="F20:H20"/>
    <mergeCell ref="B21:E21"/>
    <mergeCell ref="F21:H21"/>
    <mergeCell ref="H3:H4"/>
    <mergeCell ref="I3:I4"/>
    <mergeCell ref="J3:J4"/>
    <mergeCell ref="K3:K4"/>
    <mergeCell ref="B18:E18"/>
    <mergeCell ref="F18:H18"/>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5ACE7-6AF4-4119-A987-8E2335E69DB8}">
  <sheetPr codeName="List28">
    <tabColor rgb="FFFF0000"/>
  </sheetPr>
  <dimension ref="A2:AW29"/>
  <sheetViews>
    <sheetView showGridLines="0" topLeftCell="A4" zoomScale="70" zoomScaleNormal="70" workbookViewId="0">
      <selection activeCell="F25" sqref="F25"/>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34" customFormat="1" ht="290.10000000000002">
      <c r="A5" s="153" t="str">
        <f>INDEX('2. FIRDS_AS_Description'!$A:$AK,MATCH($B$5,'2. FIRDS_AS_Description'!$B:$B,0),COLUMN(L2))</f>
        <v>II. Accuracy</v>
      </c>
      <c r="B5" s="108" t="s">
        <v>148</v>
      </c>
      <c r="C5" s="154" t="str">
        <f>INDEX('2. FIRDS_AS_Description'!$A:$AK,MATCH($B$5,'2. FIRDS_AS_Description'!$B:$B,0),COLUMN(C2))</f>
        <v xml:space="preserve">Inconsistent Date and Time for the approval of issuer </v>
      </c>
      <c r="D5" s="154" t="str">
        <f>INDEX('2. FIRDS_AS_Description'!$A:$AK,MATCH($B$5,'2. FIRDS_AS_Description'!$B:$B,0),COLUMN(D2))</f>
        <v xml:space="preserve">Identifying and monitoring of incorrect value of a date and time for the approval of the issuer  
</v>
      </c>
      <c r="E5" s="154" t="str">
        <f>INDEX('2. FIRDS_AS_Description'!$A:$AK,MATCH($B$5,'2. FIRDS_AS_Description'!$B:$B,0),COLUMN(E2))</f>
        <v>The sample consists of all the instruments traded on a supervised trading venue for which the issuer has not approved a request for admission or for trading in the Reporting System during the period.
The test requires 1 month of data needed ( last full file FULINS + last version of the invalid file INVINS received during the period).Terminated instruments should also be taken into account. Calculation 1 should only be runned on the data from supervised MICs.</v>
      </c>
      <c r="F5" s="154" t="str">
        <f>INDEX('2. FIRDS_AS_Description'!$A:$AK,MATCH($B$5,'2. FIRDS_AS_Description'!$B:$B,0),COLUMN(F2))</f>
        <v>1 - ISIN
6 - Trading Venue
8 - Request for admission to trading by issuer
9 - Date of approval of the admission to trading</v>
      </c>
      <c r="G5" s="154" t="str">
        <f>INDEX('2. FIRDS_AS_Description'!$A:$AK,MATCH($B$5,'2. FIRDS_AS_Description'!$B:$B,0),COLUMN(G2))</f>
        <v>every 3 month</v>
      </c>
      <c r="H5" s="154" t="str">
        <f>INDEX('2. FIRDS_AS_Description'!$A:$AK,MATCH($B$5,'2. FIRDS_AS_Description'!$B:$B,0),COLUMN(H2))</f>
        <v>Calculate the number of instruments with inconsistent value for the date and time of the approval of issuer by MIC. If field 8 is populated with FALSE, field 9 should not be populated.
In order to monitor the extent of inconsistent population of the date and time for the approval of the issuer, the NCA should calculate the number of instruments where request for admission to trading is populated FALSE, however date of approval of the admission to trading is populated. 
This result should  be presented in the aggregated results, and the details in the spreadsheet of the test.  
Example of result of calculation 1:
On 2018/01/22 an instrument was reported by a MIC with the value “FALSE” in field 8 and with a Date and Time in field 9. This is inconsistent with the RTS and it will be counted in the absolute result calculation 1. On 2018/01/23 an instrument was reported by a MIC with the value “FALSE” in field 8 and without a Date and Time in field 9. This will not be counted in the absolute result calculation 1.</v>
      </c>
      <c r="I5" s="154" t="str">
        <f>INDEX('2. FIRDS_AS_Description'!$A:$AK,MATCH($B$5,'2. FIRDS_AS_Description'!$B:$B,0),COLUMN(I2))</f>
        <v>not applicable</v>
      </c>
      <c r="J5" s="154" t="str">
        <f>INDEX('2. FIRDS_AS_Description'!$A:$AK,MATCH($B$5,'2. FIRDS_AS_Description'!$B:$B,0),COLUMN(J2))</f>
        <v>The CA should indicate in the spreadsheet the five trading venues whose use of inconsistent date and time of the approval of issuer is the most significant.
For each MIC, the ISINs with inconsistent date and time of the approval of issuer should also be populated in the detailed table, with a maximum of 100 different ISIN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row>
    <row r="7" spans="1:49" ht="20.100000000000001" thickBot="1">
      <c r="A7" s="61" t="s">
        <v>805</v>
      </c>
      <c r="B7" s="61"/>
      <c r="E7" s="30"/>
      <c r="F7" s="61" t="s">
        <v>806</v>
      </c>
      <c r="G7" s="30"/>
      <c r="H7" s="93"/>
      <c r="I7" s="30"/>
      <c r="J7" s="30"/>
      <c r="K7" s="30"/>
      <c r="L7" s="30"/>
      <c r="M7" s="30"/>
      <c r="N7" s="30"/>
      <c r="O7" s="30"/>
      <c r="P7" s="30"/>
      <c r="Q7" s="30"/>
      <c r="R7" s="30"/>
    </row>
    <row r="8" spans="1:49" s="31" customFormat="1" ht="18.95" thickTop="1">
      <c r="A8" s="31" t="s">
        <v>455</v>
      </c>
      <c r="F8" s="31" t="s">
        <v>455</v>
      </c>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49" s="31" customFormat="1" ht="18.600000000000001">
      <c r="A9" s="81" t="str">
        <f>HYPERLINK("#"&amp;"'FIRDS_prep'!A"&amp;MATCH("FIRDS_prep_Step_1",FIRDS_prep!$A:$A,0),
                                                   "FROM FIRDS_prep_Step_1")</f>
        <v>FROM FIRDS_prep_Step_1</v>
      </c>
      <c r="F9" s="31" t="s">
        <v>457</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ht="18.600000000000001">
      <c r="A10" s="31" t="s">
        <v>807</v>
      </c>
      <c r="E10" s="30"/>
      <c r="F10" s="31" t="s">
        <v>459</v>
      </c>
      <c r="G10" s="30"/>
      <c r="H10" s="30"/>
      <c r="I10" s="30"/>
      <c r="J10" s="30"/>
      <c r="K10" s="30"/>
      <c r="L10" s="30"/>
      <c r="M10" s="30"/>
      <c r="N10" s="30"/>
      <c r="O10" s="30"/>
      <c r="P10" s="30"/>
      <c r="Q10" s="30"/>
      <c r="R10" s="30"/>
    </row>
    <row r="11" spans="1:49" ht="18.600000000000001">
      <c r="A11" s="31" t="s">
        <v>808</v>
      </c>
      <c r="B11" s="31"/>
      <c r="E11" s="30"/>
      <c r="F11" s="31"/>
      <c r="G11" s="30"/>
      <c r="H11" s="30"/>
      <c r="I11" s="30"/>
      <c r="J11" s="30"/>
      <c r="K11" s="30"/>
      <c r="L11" s="30"/>
      <c r="M11" s="30"/>
      <c r="N11" s="30"/>
      <c r="O11" s="30"/>
      <c r="P11" s="30"/>
      <c r="Q11" s="30"/>
      <c r="R11" s="30"/>
    </row>
    <row r="12" spans="1:49" ht="18.600000000000001">
      <c r="A12" s="31"/>
      <c r="B12" s="31"/>
      <c r="E12" s="30"/>
      <c r="F12" s="30"/>
      <c r="G12" s="30"/>
      <c r="H12" s="30"/>
      <c r="I12" s="30"/>
      <c r="J12" s="30"/>
      <c r="K12" s="30"/>
      <c r="L12" s="30"/>
      <c r="M12" s="30"/>
      <c r="N12" s="30"/>
      <c r="O12" s="30"/>
      <c r="P12" s="30"/>
      <c r="Q12" s="30"/>
      <c r="R12" s="30"/>
    </row>
    <row r="13" spans="1:49" ht="18.600000000000001">
      <c r="A13" s="31"/>
      <c r="B13" s="31"/>
      <c r="E13" s="30"/>
      <c r="F13" s="30"/>
      <c r="G13" s="30"/>
      <c r="H13" s="30"/>
      <c r="I13" s="30"/>
      <c r="J13" s="30"/>
      <c r="K13" s="30"/>
      <c r="L13" s="30"/>
      <c r="M13" s="30"/>
      <c r="N13" s="30"/>
      <c r="O13" s="30"/>
      <c r="P13" s="30"/>
      <c r="Q13" s="30"/>
      <c r="R13" s="30"/>
    </row>
    <row r="14" spans="1:49" ht="18.600000000000001">
      <c r="A14" s="31"/>
      <c r="B14" s="31"/>
      <c r="E14" s="30"/>
      <c r="F14" s="30"/>
      <c r="G14" s="30"/>
      <c r="H14" s="30"/>
      <c r="I14" s="30"/>
      <c r="J14" s="30"/>
      <c r="K14" s="30"/>
      <c r="L14" s="30"/>
      <c r="M14" s="30"/>
      <c r="N14" s="30"/>
      <c r="O14" s="30"/>
      <c r="P14" s="30"/>
      <c r="Q14" s="30"/>
      <c r="R14" s="30"/>
    </row>
    <row r="15" spans="1:49" ht="18.95" thickBot="1">
      <c r="A15" s="69" t="s">
        <v>809</v>
      </c>
      <c r="B15" s="136"/>
      <c r="C15" s="31"/>
      <c r="D15" s="31"/>
      <c r="E15" s="31"/>
      <c r="F15" s="31"/>
      <c r="G15" s="31"/>
      <c r="H15" s="31"/>
      <c r="I15" s="31"/>
      <c r="J15" s="30"/>
      <c r="K15" s="30"/>
      <c r="L15" s="30"/>
      <c r="M15" s="30"/>
      <c r="N15" s="30"/>
      <c r="O15" s="30"/>
      <c r="P15" s="30"/>
      <c r="Q15" s="30"/>
      <c r="R15" s="30"/>
    </row>
    <row r="16" spans="1:49" s="97" customFormat="1" ht="18.95" thickBot="1">
      <c r="A16" s="71" t="s">
        <v>294</v>
      </c>
      <c r="B16" s="72" t="s">
        <v>295</v>
      </c>
      <c r="C16" s="73"/>
      <c r="D16" s="73"/>
      <c r="E16" s="74"/>
      <c r="F16" s="72" t="s">
        <v>308</v>
      </c>
      <c r="G16" s="75"/>
      <c r="H16" s="106"/>
      <c r="I16" s="30"/>
      <c r="J16" s="30"/>
      <c r="K16" s="95"/>
      <c r="L16" s="30"/>
      <c r="M16" s="30"/>
      <c r="N16" s="30"/>
      <c r="O16" s="30"/>
      <c r="P16" s="30"/>
      <c r="Q16" s="30"/>
      <c r="R16" s="30"/>
    </row>
    <row r="17" spans="1:18" s="97" customFormat="1" ht="18.600000000000001">
      <c r="A17" s="78" t="s">
        <v>297</v>
      </c>
      <c r="B17" s="251" t="s">
        <v>472</v>
      </c>
      <c r="C17" s="252"/>
      <c r="D17" s="252"/>
      <c r="E17" s="253"/>
      <c r="F17" s="239" t="s">
        <v>473</v>
      </c>
      <c r="G17" s="239"/>
      <c r="H17" s="239"/>
      <c r="I17" s="30"/>
      <c r="J17" s="30"/>
      <c r="K17" s="95"/>
      <c r="L17" s="30"/>
      <c r="M17" s="30"/>
      <c r="N17" s="30"/>
      <c r="O17" s="30"/>
      <c r="P17" s="30"/>
      <c r="Q17" s="30"/>
      <c r="R17" s="30"/>
    </row>
    <row r="18" spans="1:18" s="97" customFormat="1" ht="18.75" customHeight="1">
      <c r="A18" s="79" t="s">
        <v>300</v>
      </c>
      <c r="B18" s="254" t="s">
        <v>474</v>
      </c>
      <c r="C18" s="255"/>
      <c r="D18" s="255"/>
      <c r="E18" s="256"/>
      <c r="F18" s="216" t="s">
        <v>475</v>
      </c>
      <c r="G18" s="216"/>
      <c r="H18" s="216"/>
      <c r="I18" s="30"/>
      <c r="J18" s="30"/>
      <c r="K18" s="95"/>
      <c r="L18" s="30"/>
      <c r="M18" s="30"/>
      <c r="N18" s="30"/>
      <c r="O18" s="30"/>
      <c r="P18" s="30"/>
      <c r="Q18" s="30"/>
      <c r="R18" s="30"/>
    </row>
    <row r="19" spans="1:18" s="97" customFormat="1" ht="18.75" customHeight="1">
      <c r="A19" s="79" t="s">
        <v>476</v>
      </c>
      <c r="B19" s="254" t="s">
        <v>477</v>
      </c>
      <c r="C19" s="255"/>
      <c r="D19" s="255"/>
      <c r="E19" s="256"/>
      <c r="F19" s="216" t="s">
        <v>478</v>
      </c>
      <c r="G19" s="216"/>
      <c r="H19" s="216"/>
      <c r="I19" s="30"/>
      <c r="J19" s="30"/>
      <c r="K19" s="95"/>
      <c r="L19" s="30"/>
      <c r="M19" s="30"/>
      <c r="N19" s="30"/>
      <c r="O19" s="30"/>
      <c r="P19" s="30"/>
      <c r="Q19" s="30"/>
      <c r="R19" s="30"/>
    </row>
    <row r="20" spans="1:18" s="97" customFormat="1" ht="18.75" customHeight="1">
      <c r="A20" s="79" t="s">
        <v>479</v>
      </c>
      <c r="B20" s="254" t="s">
        <v>480</v>
      </c>
      <c r="C20" s="255"/>
      <c r="D20" s="255"/>
      <c r="E20" s="256"/>
      <c r="F20" s="235" t="s">
        <v>481</v>
      </c>
      <c r="G20" s="235"/>
      <c r="H20" s="235"/>
      <c r="I20" s="30"/>
      <c r="J20" s="30"/>
      <c r="L20" s="30"/>
      <c r="M20" s="30"/>
      <c r="N20" s="30"/>
      <c r="O20" s="30"/>
      <c r="P20" s="30"/>
      <c r="Q20" s="30"/>
      <c r="R20" s="30"/>
    </row>
    <row r="21" spans="1:18" s="97" customFormat="1" ht="18.75" customHeight="1">
      <c r="A21" s="79" t="s">
        <v>482</v>
      </c>
      <c r="B21" s="254" t="s">
        <v>810</v>
      </c>
      <c r="C21" s="255"/>
      <c r="D21" s="255"/>
      <c r="E21" s="256"/>
      <c r="F21" s="260" t="s">
        <v>333</v>
      </c>
      <c r="G21" s="261"/>
      <c r="H21" s="262"/>
      <c r="I21" s="30"/>
      <c r="J21" s="30"/>
      <c r="L21" s="30"/>
      <c r="M21" s="30"/>
      <c r="N21" s="30"/>
      <c r="O21" s="30"/>
      <c r="P21" s="30"/>
      <c r="Q21" s="30"/>
      <c r="R21" s="30"/>
    </row>
    <row r="22" spans="1:18" s="97" customFormat="1" ht="18.75" customHeight="1">
      <c r="A22" s="79" t="s">
        <v>485</v>
      </c>
      <c r="B22" s="225" t="s">
        <v>811</v>
      </c>
      <c r="C22" s="226"/>
      <c r="D22" s="226"/>
      <c r="E22" s="227"/>
      <c r="F22" s="269" t="s">
        <v>336</v>
      </c>
      <c r="G22" s="270"/>
      <c r="H22" s="271"/>
      <c r="I22" s="30"/>
      <c r="J22" s="30"/>
      <c r="L22" s="30"/>
      <c r="M22" s="30"/>
      <c r="N22" s="30"/>
      <c r="O22" s="30"/>
      <c r="P22" s="30"/>
      <c r="Q22" s="30"/>
      <c r="R22" s="30"/>
    </row>
    <row r="23" spans="1:18" s="97" customFormat="1" ht="18.600000000000001">
      <c r="A23" s="80" t="s">
        <v>491</v>
      </c>
      <c r="B23" s="109"/>
      <c r="C23" s="109"/>
      <c r="D23" s="30"/>
      <c r="E23" s="30"/>
      <c r="F23" s="30"/>
      <c r="G23" s="30"/>
      <c r="H23" s="30"/>
      <c r="I23" s="30"/>
      <c r="J23" s="30"/>
      <c r="K23" s="30"/>
      <c r="L23" s="30"/>
      <c r="M23" s="30"/>
      <c r="N23" s="30"/>
      <c r="O23" s="30"/>
      <c r="P23" s="30"/>
      <c r="Q23" s="30"/>
      <c r="R23" s="30"/>
    </row>
    <row r="24" spans="1:18" s="97" customFormat="1" ht="18.600000000000001">
      <c r="A24" s="109"/>
      <c r="B24" s="109"/>
      <c r="C24" s="109"/>
      <c r="D24" s="30"/>
      <c r="E24" s="30"/>
      <c r="F24" s="30"/>
      <c r="G24" s="30"/>
      <c r="H24" s="30"/>
      <c r="I24" s="30"/>
      <c r="J24" s="30"/>
      <c r="K24" s="30"/>
      <c r="L24" s="30"/>
      <c r="M24" s="30"/>
      <c r="N24" s="30"/>
      <c r="O24" s="30"/>
      <c r="P24" s="30"/>
      <c r="Q24" s="30"/>
      <c r="R24" s="30"/>
    </row>
    <row r="25" spans="1:18" s="97" customFormat="1" ht="18.600000000000001">
      <c r="A25" s="109"/>
      <c r="B25" s="109"/>
      <c r="C25" s="109"/>
      <c r="D25" s="30"/>
      <c r="E25" s="94"/>
      <c r="F25" s="95"/>
      <c r="G25" s="96"/>
      <c r="H25" s="96"/>
      <c r="I25" s="96"/>
      <c r="J25" s="96"/>
      <c r="K25" s="95"/>
      <c r="L25" s="96"/>
    </row>
    <row r="29" spans="1:18">
      <c r="G29" s="30"/>
    </row>
  </sheetData>
  <mergeCells count="22">
    <mergeCell ref="B21:E21"/>
    <mergeCell ref="F21:H21"/>
    <mergeCell ref="B22:E22"/>
    <mergeCell ref="F22:H22"/>
    <mergeCell ref="B18:E18"/>
    <mergeCell ref="F18:H18"/>
    <mergeCell ref="B19:E19"/>
    <mergeCell ref="F19:H19"/>
    <mergeCell ref="B20:E20"/>
    <mergeCell ref="F20:H20"/>
    <mergeCell ref="H3:H4"/>
    <mergeCell ref="I3:I4"/>
    <mergeCell ref="J3:J4"/>
    <mergeCell ref="K3:K4"/>
    <mergeCell ref="B17:E17"/>
    <mergeCell ref="F17:H17"/>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3BB7D-31C2-40A0-8052-9A1FDAF7DB36}">
  <sheetPr codeName="List29">
    <tabColor rgb="FFFF0000"/>
  </sheetPr>
  <dimension ref="A2:AW9"/>
  <sheetViews>
    <sheetView showGridLines="0" topLeftCell="A3" zoomScale="70" zoomScaleNormal="70" workbookViewId="0">
      <selection activeCell="F5" sqref="F5"/>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customWidth="1"/>
    <col min="14"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c r="M3"/>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row>
    <row r="4" spans="1:49" s="99" customFormat="1" ht="38.25" customHeight="1">
      <c r="A4" s="233"/>
      <c r="B4" s="233"/>
      <c r="C4" s="233"/>
      <c r="D4" s="233"/>
      <c r="E4" s="152" t="s">
        <v>16</v>
      </c>
      <c r="F4" s="152" t="s">
        <v>17</v>
      </c>
      <c r="G4" s="233"/>
      <c r="H4" s="233"/>
      <c r="I4" s="233"/>
      <c r="J4" s="233"/>
      <c r="K4" s="233"/>
      <c r="L4"/>
      <c r="M4"/>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row>
    <row r="5" spans="1:49" s="135" customFormat="1" ht="409.6">
      <c r="A5" s="153" t="str">
        <f>INDEX('2. FIRDS_AS_Description'!$A:$AK,MATCH($B$5,'2. FIRDS_AS_Description'!$B:$B,0),COLUMN(L2))</f>
        <v>II. Accuracy</v>
      </c>
      <c r="B5" s="108" t="s">
        <v>155</v>
      </c>
      <c r="C5" s="154" t="str">
        <f>INDEX('2. FIRDS_AS_Description'!$A:$AK,MATCH($B$5,'2. FIRDS_AS_Description'!$B:$B,0),COLUMN(C2))</f>
        <v>Use of the correction procedure for inconsistencies</v>
      </c>
      <c r="D5" s="154" t="str">
        <f>INDEX('2. FIRDS_AS_Description'!$A:$AK,MATCH($B$5,'2. FIRDS_AS_Description'!$B:$B,0),COLUMN(D2))</f>
        <v>Monitoring the use of the data correction procedure to reduce the inconsistencies in FIRDS</v>
      </c>
      <c r="E5" s="159" t="s">
        <v>812</v>
      </c>
      <c r="F5" s="154" t="str">
        <f>INDEX('2. FIRDS_AS_Description'!$A:$AK,MATCH($B$5,'2. FIRDS_AS_Description'!$B:$B,0),COLUMN(F2))</f>
        <v>all non trading-venue dependent fields</v>
      </c>
      <c r="G5" s="154" t="str">
        <f>INDEX('2. FIRDS_AS_Description'!$A:$AK,MATCH($B$5,'2. FIRDS_AS_Description'!$B:$B,0),COLUMN(G2))</f>
        <v>every 3 month</v>
      </c>
      <c r="H5" s="154" t="str">
        <f>INDEX('2. FIRDS_AS_Description'!$A:$AK,MATCH($B$5,'2. FIRDS_AS_Description'!$B:$B,0),COLUMN(H2))</f>
        <v xml:space="preserve">calculate Nnumber of requests  (distinct issue IDs) received per MIC  field during the period.
In order to monitor the number of inconsistencies NCAs and MICs are trying to resolve, NCAs will count the number of requests they received, from national MICs, non-national MICs, non-national competent authorities, or ESMA.
Example of result of calculation 1a
On 2018/01/22 a national MIC wrote to its NCA concerning the LEI of the issuer of the ISIN, stating that the relevant LEI is incorrect, and providing it the prospectus. This will be counted as one. 
on 2019/01/27 a CA sent a request for change to the NCA of the relevant MIC. This will be counted as one request received by the NCA.  
In order to monitor the number of inconsistencies NCAs and MICs are trying to resolve, NCAs will count the number of replies they provided, to the MIC, relevant MIC or relevant NCA after receiving a request. If the NCA itself is the originator of the request, this also should be counted as 1, as an action has been performed by the NCA
Example of result of calculation 1b
On 2018/01/22 a national MIC wrote to its NCA concerning the LEI of an ISIN, stating that the relevant LEI is incorrect, and providing it the prospectus. The NCA sent his information to the NCA of the relevant MIC. This will be counted as one answer provided by the NCA.
This result should  be presented in the aggregated results, and the details in the spreadsheet of the test.  </v>
      </c>
      <c r="I5" s="154" t="str">
        <f>INDEX('2. FIRDS_AS_Description'!$A:$AK,MATCH($B$5,'2. FIRDS_AS_Description'!$B:$B,0),COLUMN(I2))</f>
        <v>not applicable</v>
      </c>
      <c r="J5" s="154" t="str">
        <f>INDEX('2. FIRDS_AS_Description'!$A:$AK,MATCH($B$5,'2. FIRDS_AS_Description'!$B:$B,0),COLUMN(J2))</f>
        <v xml:space="preserve">
NCAs should provide the number of answers they provided by field during the period in calculation 1.</v>
      </c>
      <c r="K5" s="154">
        <f>INDEX('2. FIRDS_AS_Description'!$A:$AK,MATCH($B$5,'2. FIRDS_AS_Description'!$B:$B,0),COLUMN(K2))</f>
        <v>0</v>
      </c>
      <c r="L5"/>
      <c r="M5"/>
      <c r="N5" s="133"/>
      <c r="O5" s="133"/>
      <c r="P5" s="133"/>
      <c r="Q5" s="133"/>
      <c r="R5" s="133"/>
      <c r="S5" s="133"/>
      <c r="T5" s="133"/>
      <c r="U5" s="133"/>
      <c r="V5" s="133"/>
      <c r="W5" s="133"/>
      <c r="X5" s="133"/>
      <c r="Y5" s="133"/>
    </row>
    <row r="7" spans="1:49" ht="20.100000000000001" thickBot="1">
      <c r="A7" s="61" t="s">
        <v>813</v>
      </c>
      <c r="E7" s="30"/>
      <c r="F7" s="30"/>
      <c r="G7" s="30"/>
      <c r="H7" s="30"/>
      <c r="I7" s="30"/>
      <c r="J7" s="30"/>
      <c r="K7" s="30"/>
      <c r="N7" s="30"/>
      <c r="O7" s="30"/>
      <c r="P7" s="30"/>
      <c r="Q7" s="30"/>
      <c r="R7" s="30"/>
    </row>
    <row r="8" spans="1:49" s="97" customFormat="1" ht="18.95" thickTop="1">
      <c r="A8" s="109" t="s">
        <v>814</v>
      </c>
      <c r="B8" s="93"/>
      <c r="C8" s="109"/>
      <c r="D8" s="30"/>
      <c r="E8" s="30"/>
      <c r="F8" s="30"/>
      <c r="G8" s="30"/>
      <c r="H8" s="30"/>
      <c r="I8" s="30"/>
      <c r="J8" s="30"/>
      <c r="K8" s="30"/>
      <c r="L8"/>
      <c r="M8"/>
      <c r="N8" s="30"/>
      <c r="O8" s="30"/>
      <c r="P8" s="30"/>
      <c r="Q8" s="30"/>
      <c r="R8" s="30"/>
    </row>
    <row r="9" spans="1:49" s="97" customFormat="1" ht="18.600000000000001">
      <c r="A9" s="109"/>
      <c r="B9" s="93"/>
      <c r="C9" s="109"/>
      <c r="D9" s="30"/>
      <c r="E9" s="94"/>
      <c r="F9" s="95"/>
      <c r="G9" s="96"/>
      <c r="H9" s="96"/>
      <c r="I9" s="96"/>
      <c r="J9" s="96"/>
      <c r="K9" s="95"/>
      <c r="L9"/>
      <c r="M9"/>
    </row>
  </sheetData>
  <mergeCells count="10">
    <mergeCell ref="H3:H4"/>
    <mergeCell ref="I3:I4"/>
    <mergeCell ref="J3:J4"/>
    <mergeCell ref="K3:K4"/>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5239F-C268-4E80-B95C-1B0A2FA22A0A}">
  <sheetPr codeName="List30">
    <tabColor rgb="FFFF0000"/>
  </sheetPr>
  <dimension ref="A2:AW9"/>
  <sheetViews>
    <sheetView showGridLines="0" zoomScale="70" zoomScaleNormal="70" workbookViewId="0">
      <selection activeCell="A7" sqref="A7"/>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customWidth="1"/>
    <col min="13"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row>
    <row r="4" spans="1:49" s="99" customFormat="1" ht="38.25" customHeight="1">
      <c r="A4" s="233"/>
      <c r="B4" s="233"/>
      <c r="C4" s="233"/>
      <c r="D4" s="233"/>
      <c r="E4" s="152" t="s">
        <v>16</v>
      </c>
      <c r="F4" s="152" t="s">
        <v>17</v>
      </c>
      <c r="G4" s="233"/>
      <c r="H4" s="233"/>
      <c r="I4" s="233"/>
      <c r="J4" s="233"/>
      <c r="K4" s="233"/>
      <c r="L4"/>
      <c r="M4"/>
      <c r="N4"/>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row>
    <row r="5" spans="1:49" s="54" customFormat="1" ht="237.75" customHeight="1">
      <c r="A5" s="153" t="str">
        <f>INDEX('2. FIRDS_AS_Description'!$A:$AK,MATCH($B$5,'2. FIRDS_AS_Description'!$B:$B,0),COLUMN(L2))</f>
        <v xml:space="preserve"> IV. test PERFORMED BY ESMA, follow-up performed by NCAs</v>
      </c>
      <c r="B5" s="108" t="s">
        <v>180</v>
      </c>
      <c r="C5" s="154" t="str">
        <f>INDEX('2. FIRDS_AS_Description'!$A:$AK,MATCH($B$5,'2. FIRDS_AS_Description'!$B:$B,0),COLUMN(C2))</f>
        <v>Records in FITRS and not in FIRDS</v>
      </c>
      <c r="D5" s="154" t="str">
        <f>INDEX('2. FIRDS_AS_Description'!$A:$AK,MATCH($B$5,'2. FIRDS_AS_Description'!$B:$B,0),COLUMN(D2))</f>
        <v xml:space="preserve">Detecting ISIN-MIC combinations that are reported in FITRS, but are missing in FIRDS. These records need to be also declared into FIRDS for a correct liquidity assessment.  </v>
      </c>
      <c r="E5" s="154" t="str">
        <f>INDEX('2. FIRDS_AS_Description'!$A:$AK,MATCH($B$5,'2. FIRDS_AS_Description'!$B:$B,0),COLUMN(E2))</f>
        <v>The sample consists of all the instruments declared in Transparency (reference data for equity and non-equity, quantitative data for equity and non-equity) since the beginning of the previous year and of all instruments declared in FIRDS.
All instruments declared in FITRS since the beginning of the year in DATNTR, DATNQU, DATETR and DATETR; and all instruments declared in  FIRDS</v>
      </c>
      <c r="F5" s="154" t="str">
        <f>INDEX('2. FIRDS_AS_Description'!$A:$AK,MATCH($B$5,'2. FIRDS_AS_Description'!$B:$B,0),COLUMN(F2))</f>
        <v>1 - ISIN
6 - Trading Venue</v>
      </c>
      <c r="G5" s="154" t="str">
        <f>INDEX('2. FIRDS_AS_Description'!$A:$AK,MATCH($B$5,'2. FIRDS_AS_Description'!$B:$B,0),COLUMN(G2))</f>
        <v>every 3 month</v>
      </c>
      <c r="H5" s="154" t="str">
        <f>INDEX('2. FIRDS_AS_Description'!$A:$AK,MATCH($B$5,'2. FIRDS_AS_Description'!$B:$B,0),COLUMN(H2))</f>
        <v xml:space="preserve">Extract all ISIN-MICs declared in DATNTR, DATNQU, DATETR and DATEQU since the beginning of the previous year and not published in FIRDS.
In order to detect potential missing ISIN-MICs in FIRDS, the program match all ISIN-MICs from FITRS to FIRDS and extract the pairs not found in FIRDS.
Example of result of calculation 1:
On 2018/01/22 FITRS reference data was declared on a specific ISIN-MIC into FITRS, but this ISIN-MIC was never declared in FIRDS. </v>
      </c>
      <c r="I5" s="154" t="str">
        <f>INDEX('2. FIRDS_AS_Description'!$A:$AK,MATCH($B$5,'2. FIRDS_AS_Description'!$B:$B,0),COLUMN(I2))</f>
        <v>not applicable</v>
      </c>
      <c r="J5" s="154" t="str">
        <f>INDEX('2. FIRDS_AS_Description'!$A:$AK,MATCH($B$5,'2. FIRDS_AS_Description'!$B:$B,0),COLUMN(J2))</f>
        <v xml:space="preserve">ESMA should indicate and provide in the dedicated file all ISIN-MICs concerned (declared in FITRS and missing in FIRDS). 
NCAs should populate for each ISIN-MIC the follow-up action performed.
NCAs should indicate the results of follow-up actions performed vis-à-vis their reporting entities in the following fields: “comments on the results” (e.g. specify what are the key reasons for underreporting to FIRDS), “actions taken to improve the data quality” (e.g. remedial actions vis a vis the reporting entities), “results of the actions taken” (e.g. change in the reporting approach of the reporting entity). </v>
      </c>
      <c r="K5" s="154">
        <f>INDEX('2. FIRDS_AS_Description'!$A:$AK,MATCH($B$5,'2. FIRDS_AS_Description'!$B:$B,0),COLUMN(K2))</f>
        <v>0</v>
      </c>
      <c r="L5"/>
      <c r="M5"/>
      <c r="N5"/>
      <c r="O5" s="140"/>
      <c r="P5" s="140"/>
      <c r="Q5" s="140"/>
      <c r="R5" s="140"/>
      <c r="S5" s="140"/>
      <c r="T5" s="140"/>
      <c r="U5" s="140"/>
      <c r="V5" s="140"/>
      <c r="W5" s="140"/>
      <c r="X5" s="140"/>
      <c r="Y5" s="140"/>
    </row>
    <row r="6" spans="1:49">
      <c r="M6"/>
      <c r="N6"/>
    </row>
    <row r="7" spans="1:49" ht="20.100000000000001" thickBot="1">
      <c r="A7" s="61" t="s">
        <v>815</v>
      </c>
      <c r="B7" s="61"/>
      <c r="E7" s="30"/>
      <c r="F7" s="30"/>
      <c r="G7" s="30"/>
      <c r="H7" s="30"/>
      <c r="I7" s="30"/>
      <c r="J7" s="30"/>
      <c r="K7" s="30"/>
      <c r="M7"/>
      <c r="N7"/>
      <c r="O7" s="30"/>
      <c r="P7" s="30"/>
      <c r="Q7" s="30"/>
      <c r="R7" s="30"/>
    </row>
    <row r="8" spans="1:49" s="97" customFormat="1" ht="18.95" thickTop="1">
      <c r="A8" s="109" t="s">
        <v>814</v>
      </c>
      <c r="B8" s="93"/>
      <c r="C8" s="109"/>
      <c r="D8" s="30"/>
      <c r="E8" s="30"/>
      <c r="F8" s="30"/>
      <c r="G8" s="30"/>
      <c r="H8" s="30"/>
      <c r="I8" s="30"/>
      <c r="J8" s="30"/>
      <c r="K8" s="30"/>
      <c r="L8"/>
      <c r="M8" s="30"/>
      <c r="N8" s="30"/>
      <c r="O8" s="30"/>
      <c r="P8" s="30"/>
      <c r="Q8" s="30"/>
      <c r="R8" s="30"/>
    </row>
    <row r="9" spans="1:49" s="97" customFormat="1" ht="18.600000000000001">
      <c r="A9" s="109"/>
      <c r="B9" s="93"/>
      <c r="C9" s="109"/>
      <c r="D9" s="30"/>
      <c r="E9" s="94"/>
      <c r="F9" s="95"/>
      <c r="G9" s="96"/>
      <c r="H9" s="96"/>
      <c r="I9" s="96"/>
      <c r="J9" s="96"/>
      <c r="K9" s="95"/>
      <c r="L9"/>
    </row>
  </sheetData>
  <mergeCells count="10">
    <mergeCell ref="H3:H4"/>
    <mergeCell ref="I3:I4"/>
    <mergeCell ref="J3:J4"/>
    <mergeCell ref="K3:K4"/>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0FE46-DB25-4430-91BE-A9D3D5CE2A1A}">
  <sheetPr codeName="List31">
    <tabColor rgb="FFFF0000"/>
  </sheetPr>
  <dimension ref="A2:AV9"/>
  <sheetViews>
    <sheetView showGridLines="0" zoomScale="70" zoomScaleNormal="70" workbookViewId="0">
      <selection activeCell="A7" sqref="A7"/>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3" max="48" width="8.7109375" style="97"/>
    <col min="49" max="16384" width="8.7109375" style="30"/>
  </cols>
  <sheetData>
    <row r="2" spans="1:48" ht="19.5">
      <c r="A2" s="151" t="s">
        <v>215</v>
      </c>
    </row>
    <row r="3" spans="1:48" s="99" customFormat="1" ht="61.5" customHeight="1">
      <c r="A3" s="233" t="s">
        <v>5</v>
      </c>
      <c r="B3" s="233" t="s">
        <v>6</v>
      </c>
      <c r="C3" s="233" t="s">
        <v>7</v>
      </c>
      <c r="D3" s="233" t="s">
        <v>8</v>
      </c>
      <c r="E3" s="234" t="s">
        <v>9</v>
      </c>
      <c r="F3" s="234"/>
      <c r="G3" s="233" t="s">
        <v>10</v>
      </c>
      <c r="H3" s="233" t="s">
        <v>11</v>
      </c>
      <c r="I3" s="233" t="s">
        <v>12</v>
      </c>
      <c r="J3" s="233" t="s">
        <v>13</v>
      </c>
      <c r="K3" s="233" t="s">
        <v>14</v>
      </c>
      <c r="L3"/>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8" s="99" customFormat="1" ht="38.25" customHeight="1">
      <c r="A4" s="233"/>
      <c r="B4" s="233"/>
      <c r="C4" s="233"/>
      <c r="D4" s="233"/>
      <c r="E4" s="152" t="s">
        <v>16</v>
      </c>
      <c r="F4" s="152" t="s">
        <v>17</v>
      </c>
      <c r="G4" s="233"/>
      <c r="H4" s="233"/>
      <c r="I4" s="233"/>
      <c r="J4" s="233"/>
      <c r="K4" s="233"/>
      <c r="L4"/>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8" s="54" customFormat="1" ht="147" customHeight="1">
      <c r="A5" s="153" t="str">
        <f>INDEX('2. FIRDS_AS_Description'!$A:$AK,MATCH($B$5,'2. FIRDS_AS_Description'!$B:$B,0),COLUMN(L2))</f>
        <v xml:space="preserve"> IV. test PERFORMED BY ESMA, follow-up performed by NCAs</v>
      </c>
      <c r="B5" s="108" t="s">
        <v>187</v>
      </c>
      <c r="C5" s="154" t="str">
        <f>INDEX('2. FIRDS_AS_Description'!$A:$AK,MATCH($B$5,'2. FIRDS_AS_Description'!$B:$B,0),COLUMN(C2))</f>
        <v>Inconsistent CFI</v>
      </c>
      <c r="D5" s="154" t="str">
        <f>INDEX('2. FIRDS_AS_Description'!$A:$AK,MATCH($B$5,'2. FIRDS_AS_Description'!$B:$B,0),COLUMN(D2))</f>
        <v>Monitoring the inconsistencies on CFIs, which has an impact on the RCA determination.
share with NCAs details about inconsistent records received on the CFI</v>
      </c>
      <c r="E5" s="154" t="str">
        <f>INDEX('2. FIRDS_AS_Description'!$A:$AK,MATCH($B$5,'2. FIRDS_AS_Description'!$B:$B,0),COLUMN(E2))</f>
        <v>The sample consists of all the latest records per ISIN-MIC received by ESMA.
All latest records received from all MICs. Instruments terminated in the relevant testing period should also be taken into account. Exclude instruments that are terminated before T-1year.</v>
      </c>
      <c r="F5" s="154" t="str">
        <f>INDEX('2. FIRDS_AS_Description'!$A:$AK,MATCH($B$5,'2. FIRDS_AS_Description'!$B:$B,0),COLUMN(F2))</f>
        <v>1 - ISIN
3 - CFI
6 - Trading Venue
2 - Instrument Full Name
NCA, 
RCA, 
RMIC, 
LATEST_ESMA_RECEPTION_TIME</v>
      </c>
      <c r="G5" s="154" t="str">
        <f>INDEX('2. FIRDS_AS_Description'!$A:$AK,MATCH($B$5,'2. FIRDS_AS_Description'!$B:$B,0),COLUMN(G2))</f>
        <v>every 3 month</v>
      </c>
      <c r="H5" s="154" t="str">
        <f>INDEX('2. FIRDS_AS_Description'!$A:$AK,MATCH($B$5,'2. FIRDS_AS_Description'!$B:$B,0),COLUMN(H2))</f>
        <v>extract all ISIN-MICs for which at least two records (last updated records) differ in the content of the field CFI.
In order to monitor the inconsistent CFIs, ESMA extracts all ISINs for which at least two records (as latest available update) declare a different CFI.
Example of result of calculation 1:
On 2018/01/22 an instrument was reported by a MIC with the CFI DE****. On 2018/01/23 the instrument was reported by another MIC with the CFI DB****. This will be part of the results</v>
      </c>
      <c r="I5" s="154" t="str">
        <f>INDEX('2. FIRDS_AS_Description'!$A:$AK,MATCH($B$5,'2. FIRDS_AS_Description'!$B:$B,0),COLUMN(I2))</f>
        <v>not applicable</v>
      </c>
      <c r="J5" s="154" t="str">
        <f>INDEX('2. FIRDS_AS_Description'!$A:$AK,MATCH($B$5,'2. FIRDS_AS_Description'!$B:$B,0),COLUMN(J2))</f>
        <v>ESMA should indicate in a specific file all ISIN-MICs for which at least two records (last updated records) differs in the content of the field CFI associated.
The CA should detailed for each ISIN-MIC the follow-up action performed in fields: “comments on the results” (e.g. reasons for the inconsistencies), “actions taken to improve the data quality” (e.g. remedial actions taken vis a vis the reporting entity), “results of the actions taken” (e.g. change in the reporting approach).</v>
      </c>
      <c r="K5" s="154">
        <f>INDEX('2. FIRDS_AS_Description'!$A:$AK,MATCH($B$5,'2. FIRDS_AS_Description'!$B:$B,0),COLUMN(K2))</f>
        <v>0</v>
      </c>
      <c r="L5"/>
      <c r="M5" s="140"/>
      <c r="N5" s="140"/>
      <c r="O5" s="140"/>
      <c r="P5" s="140"/>
      <c r="Q5" s="140"/>
      <c r="R5" s="140"/>
      <c r="S5" s="140"/>
      <c r="T5" s="140"/>
      <c r="U5" s="140"/>
      <c r="V5" s="140"/>
      <c r="W5" s="140"/>
      <c r="X5" s="140"/>
    </row>
    <row r="7" spans="1:48" ht="20.100000000000001" thickBot="1">
      <c r="A7" s="61" t="s">
        <v>815</v>
      </c>
      <c r="B7" s="61"/>
      <c r="E7" s="30"/>
      <c r="F7" s="30"/>
      <c r="G7" s="30"/>
      <c r="H7" s="30"/>
      <c r="I7" s="30"/>
      <c r="J7" s="30"/>
      <c r="K7" s="30"/>
      <c r="M7" s="30"/>
      <c r="N7" s="30"/>
      <c r="O7" s="30"/>
      <c r="P7" s="30"/>
      <c r="Q7" s="30"/>
    </row>
    <row r="8" spans="1:48" s="97" customFormat="1" ht="18.95" thickTop="1">
      <c r="A8" s="109" t="s">
        <v>814</v>
      </c>
      <c r="B8" s="93"/>
      <c r="C8" s="109"/>
      <c r="D8" s="30"/>
      <c r="E8" s="30"/>
      <c r="F8" s="30"/>
      <c r="G8" s="30"/>
      <c r="H8" s="30"/>
      <c r="I8" s="30"/>
      <c r="J8" s="30"/>
      <c r="K8" s="30"/>
      <c r="L8"/>
      <c r="M8" s="30"/>
      <c r="N8" s="30"/>
      <c r="O8" s="30"/>
      <c r="P8" s="30"/>
      <c r="Q8" s="30"/>
    </row>
    <row r="9" spans="1:48" s="97" customFormat="1" ht="18.600000000000001">
      <c r="A9" s="109"/>
      <c r="B9" s="93"/>
      <c r="C9" s="109"/>
      <c r="D9" s="30"/>
      <c r="E9" s="94"/>
      <c r="F9" s="95"/>
      <c r="G9" s="96"/>
      <c r="H9" s="96"/>
      <c r="I9" s="96"/>
      <c r="J9" s="96"/>
      <c r="K9" s="95"/>
      <c r="L9"/>
    </row>
  </sheetData>
  <mergeCells count="10">
    <mergeCell ref="H3:H4"/>
    <mergeCell ref="I3:I4"/>
    <mergeCell ref="J3:J4"/>
    <mergeCell ref="K3:K4"/>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0D878-7981-4DA2-9C49-9DAE3993F75C}">
  <sheetPr codeName="List32">
    <tabColor rgb="FFFF0000"/>
  </sheetPr>
  <dimension ref="A2:AW9"/>
  <sheetViews>
    <sheetView showGridLines="0" zoomScale="70" zoomScaleNormal="70" workbookViewId="0">
      <selection activeCell="A7" sqref="A7"/>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customWidth="1"/>
    <col min="14"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c r="M3"/>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row>
    <row r="4" spans="1:49" s="99" customFormat="1" ht="38.25" customHeight="1">
      <c r="A4" s="233"/>
      <c r="B4" s="233"/>
      <c r="C4" s="233"/>
      <c r="D4" s="233"/>
      <c r="E4" s="152" t="s">
        <v>16</v>
      </c>
      <c r="F4" s="152" t="s">
        <v>17</v>
      </c>
      <c r="G4" s="233"/>
      <c r="H4" s="233"/>
      <c r="I4" s="233"/>
      <c r="J4" s="233"/>
      <c r="K4" s="233"/>
      <c r="L4"/>
      <c r="M4"/>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row>
    <row r="5" spans="1:49" s="54" customFormat="1" ht="147" customHeight="1">
      <c r="A5" s="153" t="str">
        <f>INDEX('2. FIRDS_AS_Description'!$A:$AK,MATCH($B$5,'2. FIRDS_AS_Description'!$B:$B,0),COLUMN(L2))</f>
        <v xml:space="preserve"> IV. test PERFORMED BY ESMA, follow-up performed by NCAs</v>
      </c>
      <c r="B5" s="108" t="s">
        <v>194</v>
      </c>
      <c r="C5" s="154" t="str">
        <f>INDEX('2. FIRDS_AS_Description'!$A:$AK,MATCH($B$5,'2. FIRDS_AS_Description'!$B:$B,0),COLUMN(C2))</f>
        <v>Inconsistent LEI</v>
      </c>
      <c r="D5" s="154" t="str">
        <f>INDEX('2. FIRDS_AS_Description'!$A:$AK,MATCH($B$5,'2. FIRDS_AS_Description'!$B:$B,0),COLUMN(D2))</f>
        <v>Monitoring the inconsistencies on LEIs, which has an impact on the RCA determination.
share with NCAs details about inconsistent records received on the LEI</v>
      </c>
      <c r="E5" s="154" t="str">
        <f>INDEX('2. FIRDS_AS_Description'!$A:$AK,MATCH($B$5,'2. FIRDS_AS_Description'!$B:$B,0),COLUMN(E2))</f>
        <v>The sample consists of all the latest records per ISIN-MIC received by ESMA.
All latest records received from all MICs. Instruments terminated in the relevant testing period  should also be taken into account. Exclude instruments that are terminated before T-1year.</v>
      </c>
      <c r="F5" s="154" t="str">
        <f>INDEX('2. FIRDS_AS_Description'!$A:$AK,MATCH($B$5,'2. FIRDS_AS_Description'!$B:$B,0),COLUMN(F2))</f>
        <v>1 - ISIN
5- Issuer
6 - Trading Venue
2 - Instrument Full Name
NCA, 
RCA, 
RMIC, 
LATEST_ESMA_RECEPTION_TIME</v>
      </c>
      <c r="G5" s="154" t="str">
        <f>INDEX('2. FIRDS_AS_Description'!$A:$AK,MATCH($B$5,'2. FIRDS_AS_Description'!$B:$B,0),COLUMN(G2))</f>
        <v>every 3 month</v>
      </c>
      <c r="H5" s="154" t="str">
        <f>INDEX('2. FIRDS_AS_Description'!$A:$AK,MATCH($B$5,'2. FIRDS_AS_Description'!$B:$B,0),COLUMN(H2))</f>
        <v>extract all ISIN-MICs for which at least two records (last updated records) differ in the content of the field LEI.
In order to monitor the inconsistent LEIs, ESMA extract all ISINs for which at least two records (as latest available update) declare a different LEI.
Example of result of calculation 1:
On 2018/01/22 an instrument was reported by a MIC with a specific LEI. On 2018/01/23 the instrument was reported by another MIC with another LEI. This will be part of the results</v>
      </c>
      <c r="I5" s="154" t="str">
        <f>INDEX('2. FIRDS_AS_Description'!$A:$AK,MATCH($B$5,'2. FIRDS_AS_Description'!$B:$B,0),COLUMN(I2))</f>
        <v>not applicable</v>
      </c>
      <c r="J5" s="154" t="str">
        <f>INDEX('2. FIRDS_AS_Description'!$A:$AK,MATCH($B$5,'2. FIRDS_AS_Description'!$B:$B,0),COLUMN(J2))</f>
        <v>ESMA should indicate in a specific file all concerned ISIN-MICs for which at least two records (last updated records) differs in the content of the field LEI associated.
The CA should detailed for each ISIN-MIC the follow-up action performed in fields: “comments on the results” (e.g. reasons for the inconsistencies), “actions taken to improve the data quality” (e.g. remedial actions taken vis a vis the reporting entity) , “results of the actions taken” (e.g. expected change in the reporting approach).</v>
      </c>
      <c r="K5" s="154">
        <f>INDEX('2. FIRDS_AS_Description'!$A:$AK,MATCH($B$5,'2. FIRDS_AS_Description'!$B:$B,0),COLUMN(K2))</f>
        <v>0</v>
      </c>
      <c r="L5"/>
      <c r="M5"/>
      <c r="N5" s="140"/>
      <c r="O5" s="140"/>
      <c r="P5" s="140"/>
      <c r="Q5" s="140"/>
      <c r="R5" s="140"/>
      <c r="S5" s="140"/>
      <c r="T5" s="140"/>
      <c r="U5" s="140"/>
      <c r="V5" s="140"/>
      <c r="W5" s="140"/>
      <c r="X5" s="140"/>
      <c r="Y5" s="140"/>
    </row>
    <row r="7" spans="1:49" ht="20.100000000000001" thickBot="1">
      <c r="A7" s="61" t="s">
        <v>815</v>
      </c>
      <c r="B7" s="61"/>
      <c r="E7" s="30"/>
      <c r="F7" s="30"/>
      <c r="G7" s="30"/>
      <c r="H7" s="30"/>
      <c r="I7" s="30"/>
      <c r="J7" s="30"/>
      <c r="K7" s="30"/>
      <c r="N7" s="30"/>
      <c r="O7" s="30"/>
      <c r="P7" s="30"/>
      <c r="Q7" s="30"/>
      <c r="R7" s="30"/>
    </row>
    <row r="8" spans="1:49" s="97" customFormat="1" ht="18.95" thickTop="1">
      <c r="A8" s="109" t="s">
        <v>814</v>
      </c>
      <c r="B8" s="93"/>
      <c r="C8" s="109"/>
      <c r="D8" s="30"/>
      <c r="E8" s="30"/>
      <c r="F8" s="30"/>
      <c r="G8" s="30"/>
      <c r="H8" s="30"/>
      <c r="I8" s="30"/>
      <c r="J8" s="30"/>
      <c r="K8" s="30"/>
      <c r="L8"/>
      <c r="M8"/>
      <c r="N8" s="30"/>
      <c r="O8" s="30"/>
      <c r="P8" s="30"/>
      <c r="Q8" s="30"/>
      <c r="R8" s="30"/>
    </row>
    <row r="9" spans="1:49" s="97" customFormat="1" ht="18.600000000000001">
      <c r="A9" s="109"/>
      <c r="B9" s="93"/>
      <c r="C9" s="109"/>
      <c r="D9" s="30"/>
      <c r="E9" s="94"/>
      <c r="F9" s="95"/>
      <c r="G9" s="96"/>
      <c r="H9" s="96"/>
      <c r="I9" s="96"/>
      <c r="J9" s="96"/>
      <c r="K9" s="95"/>
      <c r="L9"/>
      <c r="M9"/>
    </row>
  </sheetData>
  <mergeCells count="10">
    <mergeCell ref="H3:H4"/>
    <mergeCell ref="I3:I4"/>
    <mergeCell ref="J3:J4"/>
    <mergeCell ref="K3:K4"/>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A6EFC-508F-4E2B-BFE7-A28D4A52B8A9}">
  <sheetPr codeName="List4">
    <tabColor rgb="FFFF0000"/>
    <pageSetUpPr fitToPage="1"/>
  </sheetPr>
  <dimension ref="A2:R144"/>
  <sheetViews>
    <sheetView showGridLines="0" topLeftCell="A39" zoomScale="70" zoomScaleNormal="70" workbookViewId="0">
      <selection activeCell="L33" sqref="L33"/>
    </sheetView>
  </sheetViews>
  <sheetFormatPr defaultColWidth="8.7109375" defaultRowHeight="14.45"/>
  <cols>
    <col min="1" max="1" width="13.5703125" style="30" customWidth="1"/>
    <col min="2" max="2" width="17.140625" style="30" customWidth="1"/>
    <col min="3" max="3" width="13.5703125" style="30" customWidth="1"/>
    <col min="4" max="6" width="8.7109375" style="30"/>
    <col min="7" max="7" width="14.28515625" style="30" bestFit="1" customWidth="1"/>
    <col min="8" max="8" width="8.7109375" style="30"/>
    <col min="9" max="9" width="9.140625" style="30" customWidth="1"/>
    <col min="10" max="11" width="8.7109375" style="30"/>
    <col min="12" max="12" width="20" style="30" customWidth="1"/>
    <col min="13" max="13" width="21.42578125" style="30" customWidth="1"/>
    <col min="14" max="14" width="17.140625" style="30" customWidth="1"/>
    <col min="15" max="15" width="34.140625" style="30" customWidth="1"/>
    <col min="16" max="16" width="33.42578125" style="30" customWidth="1"/>
    <col min="17" max="16384" width="8.7109375" style="30"/>
  </cols>
  <sheetData>
    <row r="2" spans="1:2" ht="20.100000000000001" thickBot="1">
      <c r="A2" s="29" t="s">
        <v>215</v>
      </c>
    </row>
    <row r="3" spans="1:2" ht="18.95" thickTop="1">
      <c r="A3" s="31" t="s">
        <v>216</v>
      </c>
    </row>
    <row r="4" spans="1:2" ht="18.600000000000001">
      <c r="A4" s="31" t="s">
        <v>217</v>
      </c>
    </row>
    <row r="5" spans="1:2" ht="18.600000000000001">
      <c r="A5" s="31"/>
    </row>
    <row r="6" spans="1:2" ht="18.600000000000001">
      <c r="A6" s="31"/>
    </row>
    <row r="7" spans="1:2">
      <c r="A7" s="32" t="s">
        <v>218</v>
      </c>
    </row>
    <row r="8" spans="1:2">
      <c r="A8" s="32"/>
    </row>
    <row r="9" spans="1:2" ht="20.100000000000001" thickBot="1">
      <c r="A9" s="29" t="s">
        <v>219</v>
      </c>
      <c r="B9" s="29"/>
    </row>
    <row r="10" spans="1:2" ht="18.95" thickTop="1">
      <c r="A10" s="32"/>
      <c r="B10" s="33" t="s">
        <v>220</v>
      </c>
    </row>
    <row r="11" spans="1:2" ht="18.600000000000001">
      <c r="A11" s="32"/>
      <c r="B11" s="33" t="s">
        <v>221</v>
      </c>
    </row>
    <row r="12" spans="1:2" ht="18.600000000000001">
      <c r="A12" s="32"/>
      <c r="B12" s="33"/>
    </row>
    <row r="13" spans="1:2">
      <c r="A13" s="32"/>
    </row>
    <row r="14" spans="1:2" ht="18.600000000000001">
      <c r="A14" s="34" t="s">
        <v>222</v>
      </c>
    </row>
    <row r="15" spans="1:2" ht="18.600000000000001">
      <c r="A15" s="34"/>
    </row>
    <row r="16" spans="1:2" ht="18.600000000000001">
      <c r="A16" s="34"/>
    </row>
    <row r="17" spans="1:18" ht="18.600000000000001">
      <c r="A17" s="32" t="s">
        <v>223</v>
      </c>
      <c r="B17" s="35"/>
      <c r="C17" s="35"/>
    </row>
    <row r="18" spans="1:18" ht="18.600000000000001">
      <c r="A18" s="34"/>
    </row>
    <row r="19" spans="1:18" ht="20.100000000000001" thickBot="1">
      <c r="A19" s="29" t="s">
        <v>224</v>
      </c>
      <c r="B19" s="29"/>
    </row>
    <row r="20" spans="1:18" ht="18.95" thickTop="1">
      <c r="A20" s="31"/>
    </row>
    <row r="21" spans="1:18" ht="18.95" thickBot="1">
      <c r="A21" s="31"/>
      <c r="B21" s="33" t="s">
        <v>225</v>
      </c>
    </row>
    <row r="22" spans="1:18" ht="67.5" customHeight="1" thickBot="1">
      <c r="A22" s="31"/>
      <c r="B22" s="36" t="s">
        <v>226</v>
      </c>
      <c r="C22" s="37" t="s">
        <v>227</v>
      </c>
      <c r="D22" s="38" t="s">
        <v>228</v>
      </c>
      <c r="E22" s="39"/>
      <c r="F22" s="39"/>
      <c r="G22" s="39"/>
      <c r="H22" s="39"/>
      <c r="I22" s="39"/>
      <c r="J22" s="39"/>
      <c r="K22" s="40"/>
    </row>
    <row r="23" spans="1:18" ht="18.600000000000001">
      <c r="A23" s="31"/>
      <c r="B23" s="30" t="s">
        <v>229</v>
      </c>
    </row>
    <row r="24" spans="1:18" ht="18.600000000000001">
      <c r="A24" s="31"/>
    </row>
    <row r="25" spans="1:18" ht="18.95" thickBot="1">
      <c r="A25" s="31"/>
      <c r="B25" s="33" t="s">
        <v>230</v>
      </c>
      <c r="C25" s="31"/>
      <c r="D25" s="31"/>
      <c r="E25" s="31"/>
      <c r="F25" s="31"/>
      <c r="G25" s="31"/>
      <c r="H25" s="31"/>
      <c r="I25" s="31"/>
      <c r="J25" s="31"/>
      <c r="K25" s="31"/>
      <c r="L25" s="31"/>
      <c r="M25" s="31"/>
      <c r="N25" s="31"/>
      <c r="O25" s="31"/>
    </row>
    <row r="26" spans="1:18" ht="57.75" customHeight="1" thickBot="1">
      <c r="A26" s="31"/>
      <c r="B26" s="41" t="s">
        <v>227</v>
      </c>
      <c r="C26" s="210" t="s">
        <v>231</v>
      </c>
      <c r="D26" s="210"/>
      <c r="E26" s="210"/>
      <c r="F26" s="210"/>
      <c r="G26" s="210"/>
      <c r="H26" s="210"/>
      <c r="I26" s="210"/>
      <c r="J26" s="210"/>
      <c r="K26" s="210"/>
      <c r="L26" s="42" t="s">
        <v>232</v>
      </c>
      <c r="M26" s="42" t="s">
        <v>233</v>
      </c>
      <c r="N26" s="42" t="s">
        <v>234</v>
      </c>
      <c r="O26" s="42" t="s">
        <v>235</v>
      </c>
      <c r="P26" s="42" t="s">
        <v>236</v>
      </c>
      <c r="Q26" s="42" t="s">
        <v>237</v>
      </c>
      <c r="R26" s="43" t="s">
        <v>238</v>
      </c>
    </row>
    <row r="27" spans="1:18" ht="18.600000000000001">
      <c r="A27" s="31"/>
      <c r="B27" s="30" t="s">
        <v>229</v>
      </c>
    </row>
    <row r="28" spans="1:18" ht="18.600000000000001">
      <c r="A28" s="31"/>
    </row>
    <row r="29" spans="1:18" ht="18.95" thickBot="1">
      <c r="A29" s="31"/>
      <c r="B29" s="33" t="s">
        <v>239</v>
      </c>
      <c r="G29" s="33" t="s">
        <v>240</v>
      </c>
    </row>
    <row r="30" spans="1:18" ht="18.95" thickBot="1">
      <c r="A30" s="31"/>
      <c r="B30" s="44" t="s">
        <v>241</v>
      </c>
      <c r="C30" s="45"/>
      <c r="G30" s="44" t="s">
        <v>241</v>
      </c>
      <c r="H30" s="45"/>
    </row>
    <row r="31" spans="1:18" ht="18.600000000000001">
      <c r="A31" s="31"/>
      <c r="B31" s="46">
        <v>0</v>
      </c>
      <c r="C31" s="47"/>
      <c r="G31" s="48">
        <v>2958465</v>
      </c>
      <c r="H31" s="47"/>
    </row>
    <row r="32" spans="1:18" ht="18.600000000000001">
      <c r="A32" s="31"/>
      <c r="B32" s="49">
        <v>6.9444444444444447E-4</v>
      </c>
      <c r="C32" s="50"/>
      <c r="G32" s="49"/>
      <c r="H32" s="50"/>
    </row>
    <row r="33" spans="1:15" ht="18.600000000000001">
      <c r="A33" s="31"/>
      <c r="B33" s="49">
        <v>4.2361111111111106E-2</v>
      </c>
      <c r="C33" s="50"/>
      <c r="G33" s="49"/>
      <c r="H33" s="50"/>
    </row>
    <row r="34" spans="1:15" ht="18.600000000000001">
      <c r="A34" s="31"/>
      <c r="B34" s="49">
        <v>4.1666666666666664E-2</v>
      </c>
      <c r="C34" s="50"/>
      <c r="G34" s="49"/>
      <c r="H34" s="50"/>
    </row>
    <row r="35" spans="1:15" ht="18.600000000000001">
      <c r="A35" s="31"/>
      <c r="B35" s="49">
        <v>0.99998842592592585</v>
      </c>
      <c r="C35" s="50"/>
      <c r="G35" s="49"/>
      <c r="H35" s="50"/>
      <c r="M35" s="51"/>
    </row>
    <row r="36" spans="1:15" ht="18.600000000000001">
      <c r="A36" s="31"/>
      <c r="B36" s="52">
        <v>1.1574074074074073E-5</v>
      </c>
      <c r="C36" s="53"/>
      <c r="G36" s="52"/>
      <c r="H36" s="53"/>
    </row>
    <row r="37" spans="1:15" ht="18.600000000000001">
      <c r="A37" s="31"/>
    </row>
    <row r="38" spans="1:15" ht="18.95" thickBot="1">
      <c r="A38" s="31"/>
      <c r="B38" s="33" t="s">
        <v>242</v>
      </c>
    </row>
    <row r="39" spans="1:15" s="54" customFormat="1" ht="39" customHeight="1" thickBot="1">
      <c r="B39" s="44" t="s">
        <v>243</v>
      </c>
      <c r="C39" s="45"/>
      <c r="D39" s="41" t="s">
        <v>244</v>
      </c>
      <c r="E39" s="211" t="s">
        <v>245</v>
      </c>
      <c r="F39" s="212"/>
      <c r="G39" s="211" t="s">
        <v>246</v>
      </c>
      <c r="H39" s="212"/>
      <c r="I39" s="211" t="s">
        <v>247</v>
      </c>
      <c r="J39" s="212"/>
    </row>
    <row r="40" spans="1:15" ht="18.600000000000001">
      <c r="B40" s="55" t="s">
        <v>248</v>
      </c>
      <c r="D40" s="35" t="s">
        <v>249</v>
      </c>
      <c r="E40" s="35"/>
      <c r="G40" s="35" t="s">
        <v>250</v>
      </c>
      <c r="H40" s="35"/>
      <c r="I40" s="213"/>
      <c r="J40" s="214"/>
    </row>
    <row r="41" spans="1:15" ht="18.600000000000001">
      <c r="B41" s="55" t="s">
        <v>251</v>
      </c>
      <c r="D41" s="35" t="s">
        <v>252</v>
      </c>
      <c r="E41" s="35"/>
      <c r="G41" s="35"/>
      <c r="H41" s="35"/>
      <c r="I41" s="208">
        <f t="shared" ref="I41:J41" ca="1" si="0">DATE(YEAR(TODAY()),CEILING(MONTH(TODAY())-1,3),1)</f>
        <v>45717</v>
      </c>
      <c r="J41" s="209">
        <f t="shared" ca="1" si="0"/>
        <v>45717</v>
      </c>
      <c r="K41" s="56"/>
    </row>
    <row r="42" spans="1:15" ht="18.600000000000001">
      <c r="B42" s="57" t="s">
        <v>253</v>
      </c>
      <c r="C42" s="58"/>
      <c r="D42" s="59" t="s">
        <v>252</v>
      </c>
      <c r="E42" s="59"/>
      <c r="F42" s="58"/>
      <c r="G42" s="59"/>
      <c r="H42" s="59"/>
      <c r="I42" s="217">
        <f ca="1">DATE(YEAR(TODAY()),CEILING(MONTH(TODAY()),1)+1,0)</f>
        <v>45716</v>
      </c>
      <c r="J42" s="218"/>
      <c r="L42" s="60"/>
      <c r="M42" s="51"/>
      <c r="O42" s="51"/>
    </row>
    <row r="43" spans="1:15" ht="18.600000000000001">
      <c r="C43" s="35"/>
      <c r="D43" s="35"/>
      <c r="E43" s="35"/>
      <c r="F43" s="35"/>
      <c r="G43" s="35"/>
      <c r="H43" s="35"/>
      <c r="I43" s="35"/>
      <c r="J43" s="35"/>
      <c r="K43" s="35"/>
      <c r="L43" s="51"/>
      <c r="O43" s="51"/>
    </row>
    <row r="44" spans="1:15" ht="18.600000000000001">
      <c r="B44" s="35"/>
      <c r="C44" s="35"/>
      <c r="D44" s="35"/>
      <c r="E44" s="35"/>
      <c r="F44" s="35"/>
      <c r="G44" s="35"/>
      <c r="H44" s="35"/>
      <c r="I44" s="35"/>
      <c r="J44" s="35"/>
      <c r="K44" s="35"/>
    </row>
    <row r="45" spans="1:15" ht="18.600000000000001">
      <c r="A45" s="32" t="s">
        <v>223</v>
      </c>
      <c r="B45" s="35"/>
      <c r="C45" s="35"/>
    </row>
    <row r="46" spans="1:15" ht="18.600000000000001">
      <c r="A46" s="32"/>
      <c r="B46" s="35"/>
      <c r="C46" s="35"/>
    </row>
    <row r="47" spans="1:15" s="31" customFormat="1" ht="20.100000000000001" thickBot="1">
      <c r="A47" s="61" t="s">
        <v>254</v>
      </c>
      <c r="B47" s="61"/>
    </row>
    <row r="48" spans="1:15" s="31" customFormat="1" ht="18.95" thickTop="1">
      <c r="A48" s="62" t="s">
        <v>255</v>
      </c>
    </row>
    <row r="49" spans="1:18" s="31" customFormat="1" ht="18.600000000000001">
      <c r="A49" s="31" t="s">
        <v>256</v>
      </c>
    </row>
    <row r="50" spans="1:18" s="31" customFormat="1" ht="18.600000000000001">
      <c r="A50" s="62"/>
    </row>
    <row r="51" spans="1:18" s="31" customFormat="1" ht="18.600000000000001">
      <c r="A51" s="62"/>
    </row>
    <row r="52" spans="1:18" s="31" customFormat="1" ht="18.600000000000001">
      <c r="A52" s="32" t="s">
        <v>223</v>
      </c>
    </row>
    <row r="53" spans="1:18" s="31" customFormat="1" ht="18.600000000000001"/>
    <row r="54" spans="1:18" ht="20.100000000000001" thickBot="1">
      <c r="A54" s="61" t="s">
        <v>257</v>
      </c>
      <c r="B54" s="61"/>
      <c r="C54" s="63" t="s">
        <v>258</v>
      </c>
      <c r="D54" s="64"/>
      <c r="M54" s="31"/>
      <c r="O54" s="65"/>
    </row>
    <row r="55" spans="1:18" s="31" customFormat="1" ht="18.95" thickTop="1">
      <c r="A55" s="62" t="s">
        <v>259</v>
      </c>
      <c r="O55" s="65"/>
      <c r="P55" s="30"/>
      <c r="Q55" s="30"/>
      <c r="R55" s="30"/>
    </row>
    <row r="56" spans="1:18" s="31" customFormat="1" ht="18.600000000000001">
      <c r="A56" s="62" t="s">
        <v>260</v>
      </c>
      <c r="M56" s="64" t="s">
        <v>261</v>
      </c>
      <c r="O56" s="65"/>
      <c r="P56" s="30"/>
      <c r="Q56" s="30"/>
      <c r="R56" s="30"/>
    </row>
    <row r="57" spans="1:18" s="31" customFormat="1" ht="18.600000000000001">
      <c r="A57" s="66" t="s">
        <v>262</v>
      </c>
      <c r="O57" s="65"/>
      <c r="P57" s="30"/>
      <c r="Q57" s="30"/>
      <c r="R57" s="30"/>
    </row>
    <row r="58" spans="1:18" s="31" customFormat="1" ht="18.600000000000001">
      <c r="A58" s="66" t="s">
        <v>263</v>
      </c>
      <c r="M58" s="64" t="s">
        <v>264</v>
      </c>
      <c r="O58" s="65"/>
      <c r="P58" s="30"/>
      <c r="Q58" s="30"/>
      <c r="R58" s="30"/>
    </row>
    <row r="59" spans="1:18" s="31" customFormat="1" ht="18.600000000000001">
      <c r="A59" s="66" t="s">
        <v>265</v>
      </c>
      <c r="M59" s="64" t="s">
        <v>266</v>
      </c>
      <c r="O59" s="65"/>
      <c r="P59" s="30"/>
      <c r="Q59" s="30"/>
      <c r="R59" s="30"/>
    </row>
    <row r="60" spans="1:18" s="31" customFormat="1" ht="18.600000000000001">
      <c r="A60" s="66" t="s">
        <v>267</v>
      </c>
      <c r="M60" s="64" t="s">
        <v>268</v>
      </c>
      <c r="O60" s="65"/>
      <c r="P60" s="30"/>
      <c r="Q60" s="30"/>
      <c r="R60" s="30"/>
    </row>
    <row r="61" spans="1:18" s="31" customFormat="1" ht="18.600000000000001">
      <c r="A61" s="67" t="s">
        <v>269</v>
      </c>
      <c r="O61" s="65"/>
      <c r="P61" s="30"/>
      <c r="Q61" s="30"/>
      <c r="R61" s="30"/>
    </row>
    <row r="62" spans="1:18" s="31" customFormat="1" ht="18.600000000000001">
      <c r="A62" s="66" t="s">
        <v>270</v>
      </c>
      <c r="N62" s="64" t="s">
        <v>271</v>
      </c>
      <c r="P62" s="30"/>
      <c r="Q62" s="30"/>
      <c r="R62" s="30"/>
    </row>
    <row r="63" spans="1:18" s="31" customFormat="1" ht="18.600000000000001">
      <c r="A63" s="62" t="s">
        <v>272</v>
      </c>
      <c r="P63" s="30"/>
      <c r="Q63" s="30"/>
      <c r="R63" s="30"/>
    </row>
    <row r="64" spans="1:18" s="31" customFormat="1" ht="18.600000000000001">
      <c r="A64" s="66" t="s">
        <v>273</v>
      </c>
      <c r="P64" s="30"/>
      <c r="Q64" s="30"/>
      <c r="R64" s="30"/>
    </row>
    <row r="65" spans="1:18" s="31" customFormat="1" ht="18.600000000000001">
      <c r="A65" s="31" t="s">
        <v>274</v>
      </c>
      <c r="P65" s="30"/>
      <c r="Q65" s="30"/>
      <c r="R65" s="30"/>
    </row>
    <row r="66" spans="1:18" s="31" customFormat="1" ht="18.600000000000001">
      <c r="B66" s="31" t="s">
        <v>275</v>
      </c>
      <c r="J66" s="64" t="s">
        <v>276</v>
      </c>
      <c r="P66" s="30"/>
      <c r="Q66" s="30"/>
      <c r="R66" s="30"/>
    </row>
    <row r="67" spans="1:18" s="31" customFormat="1" ht="18.600000000000001">
      <c r="B67" s="31" t="s">
        <v>277</v>
      </c>
      <c r="J67" s="64" t="s">
        <v>278</v>
      </c>
      <c r="O67" s="65"/>
      <c r="Q67" s="30"/>
      <c r="R67" s="30"/>
    </row>
    <row r="68" spans="1:18" s="31" customFormat="1" ht="18.600000000000001">
      <c r="B68" s="31" t="s">
        <v>279</v>
      </c>
      <c r="P68" s="64"/>
    </row>
    <row r="69" spans="1:18" s="31" customFormat="1" ht="18.600000000000001">
      <c r="B69" s="31" t="s">
        <v>280</v>
      </c>
      <c r="J69" s="64" t="s">
        <v>281</v>
      </c>
      <c r="O69" s="65"/>
      <c r="P69" s="30"/>
      <c r="Q69" s="30"/>
      <c r="R69" s="30"/>
    </row>
    <row r="70" spans="1:18" s="31" customFormat="1" ht="18.600000000000001">
      <c r="B70" s="31" t="s">
        <v>282</v>
      </c>
      <c r="J70" s="64" t="s">
        <v>278</v>
      </c>
      <c r="Q70" s="68"/>
    </row>
    <row r="71" spans="1:18" s="31" customFormat="1" ht="18.600000000000001">
      <c r="B71" s="31" t="s">
        <v>283</v>
      </c>
      <c r="Q71" s="68"/>
    </row>
    <row r="72" spans="1:18" s="31" customFormat="1" ht="18.600000000000001">
      <c r="A72" s="31" t="s">
        <v>284</v>
      </c>
      <c r="C72" s="64"/>
      <c r="J72" s="64" t="s">
        <v>285</v>
      </c>
      <c r="Q72" s="68"/>
    </row>
    <row r="73" spans="1:18" s="31" customFormat="1" ht="18.600000000000001">
      <c r="A73" s="31" t="s">
        <v>286</v>
      </c>
      <c r="C73" s="64"/>
      <c r="J73" s="64" t="s">
        <v>287</v>
      </c>
      <c r="Q73" s="68"/>
    </row>
    <row r="74" spans="1:18" s="31" customFormat="1" ht="18.600000000000001">
      <c r="A74" s="31" t="s">
        <v>288</v>
      </c>
      <c r="C74" s="64"/>
      <c r="J74" s="64" t="s">
        <v>289</v>
      </c>
      <c r="Q74" s="68"/>
    </row>
    <row r="75" spans="1:18" s="31" customFormat="1" ht="18.600000000000001">
      <c r="C75" s="64"/>
      <c r="J75" s="64" t="s">
        <v>290</v>
      </c>
      <c r="Q75" s="68"/>
    </row>
    <row r="76" spans="1:18" s="31" customFormat="1" ht="18.600000000000001">
      <c r="O76" s="64"/>
      <c r="Q76" s="68"/>
    </row>
    <row r="77" spans="1:18" s="31" customFormat="1" ht="18.600000000000001">
      <c r="A77" s="56" t="s">
        <v>291</v>
      </c>
      <c r="L77" s="68"/>
      <c r="Q77" s="68"/>
    </row>
    <row r="78" spans="1:18" s="31" customFormat="1" ht="18.600000000000001">
      <c r="A78" s="34" t="s">
        <v>292</v>
      </c>
      <c r="J78" s="34"/>
      <c r="Q78" s="68"/>
    </row>
    <row r="79" spans="1:18" s="31" customFormat="1" ht="18.600000000000001">
      <c r="A79" s="34" t="s">
        <v>293</v>
      </c>
      <c r="Q79" s="68"/>
    </row>
    <row r="80" spans="1:18" s="31" customFormat="1" ht="18.600000000000001">
      <c r="A80" s="34"/>
      <c r="Q80" s="68"/>
    </row>
    <row r="81" spans="1:16" s="31" customFormat="1" ht="18.95" thickBot="1">
      <c r="A81" s="69" t="str">
        <f>A54&amp;"_result_fields"</f>
        <v>FIRDS_prep_Step_1_result_fields</v>
      </c>
      <c r="B81" s="70"/>
      <c r="C81" s="69"/>
    </row>
    <row r="82" spans="1:16" s="31" customFormat="1" ht="18.95" thickBot="1">
      <c r="A82" s="71" t="s">
        <v>294</v>
      </c>
      <c r="B82" s="72" t="s">
        <v>295</v>
      </c>
      <c r="C82" s="73"/>
      <c r="D82" s="73"/>
      <c r="E82" s="74"/>
      <c r="F82" s="72" t="s">
        <v>296</v>
      </c>
      <c r="G82" s="75"/>
      <c r="H82" s="76"/>
      <c r="I82" s="75"/>
      <c r="J82" s="75"/>
      <c r="K82" s="75"/>
      <c r="L82" s="75"/>
      <c r="M82" s="75"/>
      <c r="N82" s="77"/>
    </row>
    <row r="83" spans="1:16" s="31" customFormat="1" ht="18.600000000000001">
      <c r="A83" s="78" t="s">
        <v>297</v>
      </c>
      <c r="B83" s="219" t="s">
        <v>298</v>
      </c>
      <c r="C83" s="220"/>
      <c r="D83" s="220"/>
      <c r="E83" s="221"/>
      <c r="F83" s="222" t="s">
        <v>299</v>
      </c>
      <c r="G83" s="223"/>
      <c r="H83" s="223"/>
      <c r="I83" s="223"/>
      <c r="J83" s="223"/>
      <c r="K83" s="223"/>
      <c r="L83" s="223"/>
      <c r="M83" s="223"/>
      <c r="N83" s="224"/>
    </row>
    <row r="84" spans="1:16" s="31" customFormat="1" ht="18.600000000000001">
      <c r="A84" s="79" t="s">
        <v>300</v>
      </c>
      <c r="B84" s="225" t="s">
        <v>227</v>
      </c>
      <c r="C84" s="226"/>
      <c r="D84" s="226"/>
      <c r="E84" s="227"/>
      <c r="F84" s="228" t="s">
        <v>301</v>
      </c>
      <c r="G84" s="229"/>
      <c r="H84" s="229"/>
      <c r="I84" s="229"/>
      <c r="J84" s="229"/>
      <c r="K84" s="229"/>
      <c r="L84" s="229"/>
      <c r="M84" s="229"/>
      <c r="N84" s="230"/>
    </row>
    <row r="85" spans="1:16" s="31" customFormat="1" ht="18.600000000000001">
      <c r="A85" s="80" t="s">
        <v>302</v>
      </c>
    </row>
    <row r="86" spans="1:16" s="31" customFormat="1" ht="18.600000000000001"/>
    <row r="87" spans="1:16" s="31" customFormat="1" ht="18.600000000000001"/>
    <row r="88" spans="1:16" s="31" customFormat="1" ht="18.600000000000001">
      <c r="A88" s="32" t="s">
        <v>223</v>
      </c>
    </row>
    <row r="89" spans="1:16" s="31" customFormat="1" ht="18.600000000000001">
      <c r="A89" s="32"/>
    </row>
    <row r="90" spans="1:16" ht="20.100000000000001" thickBot="1">
      <c r="A90" s="61" t="s">
        <v>303</v>
      </c>
      <c r="B90" s="61"/>
    </row>
    <row r="91" spans="1:16" ht="18.95" thickTop="1">
      <c r="A91" s="62" t="s">
        <v>259</v>
      </c>
      <c r="B91" s="31"/>
    </row>
    <row r="92" spans="1:16" ht="18.600000000000001">
      <c r="A92" s="81" t="str">
        <f>HYPERLINK("#"&amp;"'FIRDS_prep'!A"&amp;MATCH("FIRDS_prep_Step_1",FIRDS_prep!$A:$A,0),
                                                   "FROM FIRDS_prep_Step_1")</f>
        <v>FROM FIRDS_prep_Step_1</v>
      </c>
    </row>
    <row r="93" spans="1:16" ht="18.600000000000001">
      <c r="A93" s="31" t="s">
        <v>304</v>
      </c>
    </row>
    <row r="94" spans="1:16" ht="18.600000000000001">
      <c r="A94" s="31"/>
    </row>
    <row r="95" spans="1:16" ht="18.600000000000001">
      <c r="A95" s="31"/>
      <c r="P95" s="51"/>
    </row>
    <row r="96" spans="1:16" ht="18.600000000000001">
      <c r="A96" s="56" t="s">
        <v>305</v>
      </c>
    </row>
    <row r="97" spans="1:14" ht="18.600000000000001">
      <c r="A97" s="34" t="s">
        <v>306</v>
      </c>
    </row>
    <row r="98" spans="1:14" ht="18.600000000000001">
      <c r="A98" s="31"/>
    </row>
    <row r="99" spans="1:14" ht="17.45" thickBot="1">
      <c r="A99" s="69" t="str">
        <f>A90&amp;"_result_fields"</f>
        <v>FIRDS_prep_Step_2_result_fields</v>
      </c>
      <c r="B99" s="70"/>
      <c r="D99" s="63" t="s">
        <v>307</v>
      </c>
    </row>
    <row r="100" spans="1:14" ht="18.95" thickBot="1">
      <c r="A100" s="71" t="s">
        <v>294</v>
      </c>
      <c r="B100" s="72" t="s">
        <v>295</v>
      </c>
      <c r="C100" s="73"/>
      <c r="D100" s="73"/>
      <c r="E100" s="74"/>
      <c r="F100" s="72" t="s">
        <v>308</v>
      </c>
      <c r="G100" s="75"/>
      <c r="H100" s="75"/>
      <c r="I100" s="75"/>
      <c r="J100" s="75"/>
      <c r="K100" s="75"/>
      <c r="L100" s="75"/>
      <c r="M100" s="75"/>
      <c r="N100" s="77"/>
    </row>
    <row r="101" spans="1:14" ht="18.600000000000001">
      <c r="A101" s="78" t="s">
        <v>297</v>
      </c>
      <c r="B101" s="231" t="s">
        <v>309</v>
      </c>
      <c r="C101" s="231"/>
      <c r="D101" s="231"/>
      <c r="E101" s="231"/>
      <c r="F101" s="222" t="s">
        <v>299</v>
      </c>
      <c r="G101" s="223"/>
      <c r="H101" s="223"/>
      <c r="I101" s="223"/>
      <c r="J101" s="223"/>
      <c r="K101" s="223"/>
      <c r="L101" s="223"/>
      <c r="M101" s="223"/>
      <c r="N101" s="224"/>
    </row>
    <row r="102" spans="1:14" ht="18" customHeight="1">
      <c r="A102" s="79" t="s">
        <v>300</v>
      </c>
      <c r="B102" s="215" t="s">
        <v>227</v>
      </c>
      <c r="C102" s="215"/>
      <c r="D102" s="215"/>
      <c r="E102" s="215"/>
      <c r="F102" s="216" t="s">
        <v>301</v>
      </c>
      <c r="G102" s="216"/>
      <c r="H102" s="216"/>
      <c r="I102" s="216"/>
      <c r="J102" s="216"/>
      <c r="K102" s="216"/>
      <c r="L102" s="216"/>
      <c r="M102" s="216"/>
      <c r="N102" s="216"/>
    </row>
    <row r="103" spans="1:14" ht="18" customHeight="1">
      <c r="A103" s="80" t="s">
        <v>302</v>
      </c>
    </row>
    <row r="104" spans="1:14" ht="18" customHeight="1">
      <c r="A104" s="82"/>
    </row>
    <row r="124" ht="18.7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sheetData>
  <mergeCells count="15">
    <mergeCell ref="B102:E102"/>
    <mergeCell ref="F102:N102"/>
    <mergeCell ref="I42:J42"/>
    <mergeCell ref="B83:E83"/>
    <mergeCell ref="F83:N83"/>
    <mergeCell ref="B84:E84"/>
    <mergeCell ref="F84:N84"/>
    <mergeCell ref="B101:E101"/>
    <mergeCell ref="F101:N101"/>
    <mergeCell ref="I41:J41"/>
    <mergeCell ref="C26:K26"/>
    <mergeCell ref="E39:F39"/>
    <mergeCell ref="G39:H39"/>
    <mergeCell ref="I39:J39"/>
    <mergeCell ref="I40:J40"/>
  </mergeCells>
  <pageMargins left="0.7" right="0.7" top="0.78740157499999996" bottom="0.78740157499999996" header="0.3" footer="0.3"/>
  <pageSetup paperSize="9" scale="26" orientation="portrait"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69B9C-D488-49E8-BBDD-5BDD676EE1D5}">
  <sheetPr codeName="List33">
    <tabColor rgb="FFFF0000"/>
  </sheetPr>
  <dimension ref="A2:AW9"/>
  <sheetViews>
    <sheetView showGridLines="0" zoomScale="70" zoomScaleNormal="70" workbookViewId="0">
      <selection activeCell="A7" sqref="A7"/>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customWidth="1"/>
    <col min="14"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c r="M3"/>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row>
    <row r="4" spans="1:49" s="99" customFormat="1" ht="38.25" customHeight="1">
      <c r="A4" s="233"/>
      <c r="B4" s="233"/>
      <c r="C4" s="233"/>
      <c r="D4" s="233"/>
      <c r="E4" s="152" t="s">
        <v>16</v>
      </c>
      <c r="F4" s="152" t="s">
        <v>17</v>
      </c>
      <c r="G4" s="233"/>
      <c r="H4" s="233"/>
      <c r="I4" s="233"/>
      <c r="J4" s="233"/>
      <c r="K4" s="233"/>
      <c r="L4"/>
      <c r="M4"/>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row>
    <row r="5" spans="1:49" s="54" customFormat="1" ht="147" customHeight="1">
      <c r="A5" s="153" t="str">
        <f>INDEX('2. FIRDS_AS_Description'!$A:$AK,MATCH($B$5,'2. FIRDS_AS_Description'!$B:$B,0),COLUMN(L2))</f>
        <v xml:space="preserve"> IV. test PERFORMED BY ESMA, follow-up performed by NCAs</v>
      </c>
      <c r="B5" s="108" t="s">
        <v>201</v>
      </c>
      <c r="C5" s="154" t="str">
        <f>INDEX('2. FIRDS_AS_Description'!$A:$AK,MATCH($B$5,'2. FIRDS_AS_Description'!$B:$B,0),COLUMN(C2))</f>
        <v>Inconsistent maturity date</v>
      </c>
      <c r="D5" s="154" t="str">
        <f>INDEX('2. FIRDS_AS_Description'!$A:$AK,MATCH($B$5,'2. FIRDS_AS_Description'!$B:$B,0),COLUMN(D2))</f>
        <v>Monitoring the inconsistencies on maturity dates, which has an impact on the Transparency.
share with NCAs details about inconsistent records received on the maturity date</v>
      </c>
      <c r="E5" s="154" t="str">
        <f>INDEX('2. FIRDS_AS_Description'!$A:$AK,MATCH($B$5,'2. FIRDS_AS_Description'!$B:$B,0),COLUMN(E2))</f>
        <v>The sample consists of all the latest records per ISIN-MIC received by ESMA.
All latest records received from all MICs. Instruments  terminated in the relevant testing period  should also be taken into account. Exclude instruments that are terminated before T-1year.</v>
      </c>
      <c r="F5" s="154" t="str">
        <f>INDEX('2. FIRDS_AS_Description'!$A:$AK,MATCH($B$5,'2. FIRDS_AS_Description'!$B:$B,0),COLUMN(F2))</f>
        <v>1 - ISIN
15- Maturity Date
6 - Trading Venue
2 - Instrument Full Name
NCA, 
RCA, 
RMIC, 
LATEST_ESMA_RECEPTION_TIME</v>
      </c>
      <c r="G5" s="154" t="str">
        <f>INDEX('2. FIRDS_AS_Description'!$A:$AK,MATCH($B$5,'2. FIRDS_AS_Description'!$B:$B,0),COLUMN(G2))</f>
        <v>every 3 month</v>
      </c>
      <c r="H5" s="154" t="str">
        <f>INDEX('2. FIRDS_AS_Description'!$A:$AK,MATCH($B$5,'2. FIRDS_AS_Description'!$B:$B,0),COLUMN(H2))</f>
        <v>extract all ISIN-MICs for which at least two records (last updated records) differ in the content of the field maturity date.
In order to monitor the inconsistent maturity dates, ESMA extract all ISINs for which at least two records (as latest available update) declare a different maturity date.
Example of result of calculation 1:
On 2018/01/22 an instrument was reported by a MIC with a specific maturity date. On 2018/01/23 the instrument was reported by another MIC with another maturity date. This will be part of the results.</v>
      </c>
      <c r="I5" s="154" t="str">
        <f>INDEX('2. FIRDS_AS_Description'!$A:$AK,MATCH($B$5,'2. FIRDS_AS_Description'!$B:$B,0),COLUMN(I2))</f>
        <v>not applicable</v>
      </c>
      <c r="J5" s="154" t="str">
        <f>INDEX('2. FIRDS_AS_Description'!$A:$AK,MATCH($B$5,'2. FIRDS_AS_Description'!$B:$B,0),COLUMN(J2))</f>
        <v>ESMA should indicate in a specific file all concerned ISIN-MICs for which at least two records (last updated records) differs in the content of the field maturity date associated.
The CA should detailed for each ISIN-MIC the follow-up action performed in fields: “comments on the results” (e.g. correct value as indicated in the prospectus or any official formal documentation), “actions taken to improve the data quality” (e.g. remedial action taken vis a vis the reporting entity), “results of the actions taken” (e.g. expected change in the reporting approach).</v>
      </c>
      <c r="K5" s="154">
        <f>INDEX('2. FIRDS_AS_Description'!$A:$AK,MATCH($B$5,'2. FIRDS_AS_Description'!$B:$B,0),COLUMN(K2))</f>
        <v>0</v>
      </c>
      <c r="L5"/>
      <c r="M5"/>
      <c r="N5" s="140"/>
      <c r="O5" s="140"/>
      <c r="P5" s="140"/>
      <c r="Q5" s="140"/>
      <c r="R5" s="140"/>
      <c r="S5" s="140"/>
      <c r="T5" s="140"/>
      <c r="U5" s="140"/>
      <c r="V5" s="140"/>
      <c r="W5" s="140"/>
      <c r="X5" s="140"/>
      <c r="Y5" s="140"/>
    </row>
    <row r="7" spans="1:49" ht="20.100000000000001" thickBot="1">
      <c r="A7" s="61" t="s">
        <v>815</v>
      </c>
      <c r="B7" s="61"/>
      <c r="E7" s="30"/>
      <c r="F7" s="30"/>
      <c r="G7" s="30"/>
      <c r="H7" s="30"/>
      <c r="I7" s="30"/>
      <c r="J7" s="30"/>
      <c r="K7" s="30"/>
      <c r="N7" s="30"/>
      <c r="O7" s="30"/>
      <c r="P7" s="30"/>
      <c r="Q7" s="30"/>
      <c r="R7" s="30"/>
    </row>
    <row r="8" spans="1:49" s="97" customFormat="1" ht="18.95" thickTop="1">
      <c r="A8" s="109" t="s">
        <v>814</v>
      </c>
      <c r="B8" s="93"/>
      <c r="C8" s="109"/>
      <c r="D8" s="30"/>
      <c r="E8" s="30"/>
      <c r="F8" s="30"/>
      <c r="G8" s="30"/>
      <c r="H8" s="30"/>
      <c r="I8" s="30"/>
      <c r="J8" s="30"/>
      <c r="K8" s="30"/>
      <c r="L8"/>
      <c r="M8"/>
      <c r="N8" s="30"/>
      <c r="O8" s="30"/>
      <c r="P8" s="30"/>
      <c r="Q8" s="30"/>
      <c r="R8" s="30"/>
    </row>
    <row r="9" spans="1:49" s="97" customFormat="1" ht="18.600000000000001">
      <c r="A9" s="109"/>
      <c r="B9" s="93"/>
      <c r="C9" s="109"/>
      <c r="D9" s="30"/>
      <c r="E9" s="94"/>
      <c r="F9" s="95"/>
      <c r="G9" s="96"/>
      <c r="H9" s="96"/>
      <c r="I9" s="96"/>
      <c r="J9" s="96"/>
      <c r="K9" s="95"/>
      <c r="L9"/>
      <c r="M9"/>
    </row>
  </sheetData>
  <mergeCells count="10">
    <mergeCell ref="H3:H4"/>
    <mergeCell ref="I3:I4"/>
    <mergeCell ref="J3:J4"/>
    <mergeCell ref="K3:K4"/>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68379-9C43-4EC5-87D3-EBFF3C4530CB}">
  <sheetPr codeName="List34">
    <tabColor rgb="FFFF0000"/>
  </sheetPr>
  <dimension ref="A2:AW9"/>
  <sheetViews>
    <sheetView showGridLines="0" zoomScale="70" zoomScaleNormal="70" workbookViewId="0">
      <selection activeCell="H31" sqref="H31"/>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customWidth="1"/>
    <col min="15" max="49" width="8.7109375" style="97"/>
    <col min="50" max="16384" width="8.7109375" style="30"/>
  </cols>
  <sheetData>
    <row r="2" spans="1:49" ht="19.5">
      <c r="A2" s="151" t="s">
        <v>215</v>
      </c>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c r="M3"/>
      <c r="N3"/>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row>
    <row r="4" spans="1:49" s="99" customFormat="1" ht="38.25" customHeight="1">
      <c r="A4" s="233"/>
      <c r="B4" s="233"/>
      <c r="C4" s="233"/>
      <c r="D4" s="233"/>
      <c r="E4" s="152" t="s">
        <v>16</v>
      </c>
      <c r="F4" s="152" t="s">
        <v>17</v>
      </c>
      <c r="G4" s="233"/>
      <c r="H4" s="233"/>
      <c r="I4" s="233"/>
      <c r="J4" s="233"/>
      <c r="K4" s="233"/>
      <c r="L4"/>
      <c r="M4"/>
      <c r="N4"/>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row>
    <row r="5" spans="1:49" ht="145.5" customHeight="1">
      <c r="A5" s="153" t="str">
        <f>INDEX('2. FIRDS_AS_Description'!$A:$AK,MATCH($B$5,'2. FIRDS_AS_Description'!$B:$B,0),COLUMN(L2))</f>
        <v xml:space="preserve"> IV. test PERFORMED BY ESMA, follow-up performed by NCAs</v>
      </c>
      <c r="B5" s="108" t="s">
        <v>208</v>
      </c>
      <c r="C5" s="154" t="str">
        <f>INDEX('2. FIRDS_AS_Description'!$A:$AK,MATCH($B$5,'2. FIRDS_AS_Description'!$B:$B,0),COLUMN(C2))</f>
        <v>Inconsistent expiry date</v>
      </c>
      <c r="D5" s="154" t="str">
        <f>INDEX('2. FIRDS_AS_Description'!$A:$AK,MATCH($B$5,'2. FIRDS_AS_Description'!$B:$B,0),COLUMN(D2))</f>
        <v>Monitoring the inconsistencies on expiry dates, which has an impact on Transparency.
share with NCAs details about inconsistent records received on the expiry date</v>
      </c>
      <c r="E5" s="154" t="str">
        <f>INDEX('2. FIRDS_AS_Description'!$A:$AK,MATCH($B$5,'2. FIRDS_AS_Description'!$B:$B,0),COLUMN(E2))</f>
        <v>The sample consists of all the latest records per ISIN-MIC received by ESMA.
All latest records received from all MICs. Instruments terminated in the relevant testing period should also be taken into account.Exclude instruments that are terminated before T-1year.</v>
      </c>
      <c r="F5" s="154" t="str">
        <f>INDEX('2. FIRDS_AS_Description'!$A:$AK,MATCH($B$5,'2. FIRDS_AS_Description'!$B:$B,0),COLUMN(F2))</f>
        <v>1 - ISIN
24 - Expiry Date
6 - Trading Venue
2 - Instrument Full Name
NCA, 
RCA, 
RMIC, 
LATEST_ESMA_RECEPTION_TIME</v>
      </c>
      <c r="G5" s="154" t="str">
        <f>INDEX('2. FIRDS_AS_Description'!$A:$AK,MATCH($B$5,'2. FIRDS_AS_Description'!$B:$B,0),COLUMN(G2))</f>
        <v>every 3 month</v>
      </c>
      <c r="H5" s="154" t="str">
        <f>INDEX('2. FIRDS_AS_Description'!$A:$AK,MATCH($B$5,'2. FIRDS_AS_Description'!$B:$B,0),COLUMN(H2))</f>
        <v>extract all ISIN-MICs for which at least two records (last updated records) differ in the content of the field expiry date.
In order to monitor the inconsistent expiry dates, ESMA extract all ISINs for which at least two records (as latest available update) declare a different expiry dates.
Example of result of calculation 1:
On 2018/01/22 an instrument was reported by a MIC with a specific expiry date. On 2018/01/23 the instrument was reported by another MIC with another expiry date. This will be part of the results</v>
      </c>
      <c r="I5" s="154" t="str">
        <f>INDEX('2. FIRDS_AS_Description'!$A:$AK,MATCH($B$5,'2. FIRDS_AS_Description'!$B:$B,0),COLUMN(I2))</f>
        <v>not applicable</v>
      </c>
      <c r="J5" s="154" t="str">
        <f>INDEX('2. FIRDS_AS_Description'!$A:$AK,MATCH($B$5,'2. FIRDS_AS_Description'!$B:$B,0),COLUMN(J2))</f>
        <v xml:space="preserve">ESMA should indicate in a specific file all concerned ISIN-MICs for which at least two records (last updated records) differs in the content of the field expiry date associated.
The CA should detailed for each ISIN-MIC the follow-up action performed NCAs should indicate the follow-up actions in fields: “comments on the results” (correct value as indicated in the formal contact or ANNA DSB), “actions taken to improve the data quality” (e.g. remedial action taken vis a vis the reporting entity), “results of the actions taken” (e.g. expected change in the reporting approach). </v>
      </c>
      <c r="K5" s="154">
        <f>INDEX('2. FIRDS_AS_Description'!$A:$AK,MATCH($B$5,'2. FIRDS_AS_Description'!$B:$B,0),COLUMN(K2))</f>
        <v>0</v>
      </c>
      <c r="Z5" s="30"/>
      <c r="AA5" s="30"/>
      <c r="AB5" s="30"/>
      <c r="AC5" s="30"/>
      <c r="AD5" s="30"/>
      <c r="AE5" s="30"/>
      <c r="AF5" s="30"/>
      <c r="AG5" s="30"/>
      <c r="AH5" s="30"/>
      <c r="AI5" s="30"/>
      <c r="AJ5" s="30"/>
      <c r="AK5" s="30"/>
      <c r="AL5" s="30"/>
      <c r="AM5" s="30"/>
      <c r="AN5" s="30"/>
      <c r="AO5" s="30"/>
      <c r="AP5" s="30"/>
      <c r="AQ5" s="30"/>
      <c r="AR5" s="30"/>
      <c r="AS5" s="30"/>
      <c r="AT5" s="30"/>
      <c r="AU5" s="30"/>
      <c r="AV5" s="30"/>
      <c r="AW5" s="30"/>
    </row>
    <row r="7" spans="1:49" ht="20.100000000000001" thickBot="1">
      <c r="A7" s="61" t="s">
        <v>815</v>
      </c>
      <c r="B7" s="61"/>
      <c r="E7" s="30"/>
      <c r="F7" s="30"/>
      <c r="G7" s="30"/>
      <c r="H7" s="30"/>
      <c r="I7" s="30"/>
      <c r="J7" s="30"/>
      <c r="K7" s="30"/>
      <c r="O7" s="30"/>
      <c r="P7" s="30"/>
      <c r="Q7" s="30"/>
      <c r="R7" s="30"/>
    </row>
    <row r="8" spans="1:49" s="97" customFormat="1" ht="18.95" thickTop="1">
      <c r="A8" s="109" t="s">
        <v>814</v>
      </c>
      <c r="B8" s="93"/>
      <c r="C8" s="109"/>
      <c r="D8" s="30"/>
      <c r="E8" s="30"/>
      <c r="F8" s="30"/>
      <c r="G8" s="30"/>
      <c r="H8" s="30"/>
      <c r="I8" s="30"/>
      <c r="J8" s="30"/>
      <c r="K8" s="30"/>
      <c r="L8"/>
      <c r="M8"/>
      <c r="N8"/>
      <c r="O8" s="30"/>
      <c r="P8" s="30"/>
      <c r="Q8" s="30"/>
      <c r="R8" s="30"/>
    </row>
    <row r="9" spans="1:49" s="97" customFormat="1" ht="18.600000000000001">
      <c r="A9" s="109"/>
      <c r="B9" s="93"/>
      <c r="C9" s="109"/>
      <c r="D9" s="30"/>
      <c r="E9" s="94"/>
      <c r="F9" s="95"/>
      <c r="G9" s="96"/>
      <c r="H9" s="96"/>
      <c r="I9" s="96"/>
      <c r="J9" s="96"/>
      <c r="K9" s="95"/>
      <c r="L9"/>
      <c r="M9"/>
      <c r="N9"/>
    </row>
  </sheetData>
  <mergeCells count="10">
    <mergeCell ref="H3:H4"/>
    <mergeCell ref="I3:I4"/>
    <mergeCell ref="J3:J4"/>
    <mergeCell ref="K3:K4"/>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1F63-A134-4755-98A5-BCAF3EF4433A}">
  <sheetPr codeName="List3">
    <tabColor rgb="FFFF0000"/>
  </sheetPr>
  <dimension ref="A1:C81"/>
  <sheetViews>
    <sheetView workbookViewId="0">
      <selection activeCell="A15" sqref="A15"/>
    </sheetView>
  </sheetViews>
  <sheetFormatPr defaultColWidth="8.7109375" defaultRowHeight="14.45"/>
  <cols>
    <col min="1" max="1" width="12.85546875" style="30" customWidth="1"/>
    <col min="2" max="2" width="26.5703125" style="30" customWidth="1"/>
    <col min="3" max="3" width="43.28515625" style="30" customWidth="1"/>
    <col min="4" max="16384" width="8.7109375" style="30"/>
  </cols>
  <sheetData>
    <row r="1" spans="1:3">
      <c r="A1" s="232" t="s">
        <v>310</v>
      </c>
      <c r="B1" s="232"/>
      <c r="C1" s="232"/>
    </row>
    <row r="2" spans="1:3" ht="24.6">
      <c r="A2" s="83" t="s">
        <v>311</v>
      </c>
      <c r="B2" s="83" t="s">
        <v>312</v>
      </c>
      <c r="C2" s="83" t="s">
        <v>313</v>
      </c>
    </row>
    <row r="3" spans="1:3">
      <c r="A3" s="84" t="s">
        <v>314</v>
      </c>
      <c r="B3" s="85" t="s">
        <v>315</v>
      </c>
      <c r="C3" s="86" t="s">
        <v>316</v>
      </c>
    </row>
    <row r="4" spans="1:3">
      <c r="A4" s="84" t="s">
        <v>317</v>
      </c>
      <c r="B4" s="85" t="s">
        <v>318</v>
      </c>
      <c r="C4" s="86" t="s">
        <v>319</v>
      </c>
    </row>
    <row r="5" spans="1:3">
      <c r="A5" s="84" t="s">
        <v>320</v>
      </c>
      <c r="B5" s="85" t="s">
        <v>321</v>
      </c>
      <c r="C5" s="86" t="s">
        <v>322</v>
      </c>
    </row>
    <row r="6" spans="1:3">
      <c r="A6" s="84" t="s">
        <v>323</v>
      </c>
      <c r="B6" s="85" t="s">
        <v>324</v>
      </c>
      <c r="C6" s="86" t="s">
        <v>319</v>
      </c>
    </row>
    <row r="7" spans="1:3">
      <c r="A7" s="84" t="s">
        <v>325</v>
      </c>
      <c r="B7" s="85" t="s">
        <v>326</v>
      </c>
      <c r="C7" s="86" t="s">
        <v>319</v>
      </c>
    </row>
    <row r="8" spans="1:3">
      <c r="A8" s="84" t="s">
        <v>327</v>
      </c>
      <c r="B8" s="85" t="s">
        <v>328</v>
      </c>
      <c r="C8" s="86" t="s">
        <v>329</v>
      </c>
    </row>
    <row r="9" spans="1:3">
      <c r="A9" s="84" t="s">
        <v>330</v>
      </c>
      <c r="B9" s="85" t="s">
        <v>331</v>
      </c>
      <c r="C9" s="86" t="s">
        <v>301</v>
      </c>
    </row>
    <row r="10" spans="1:3">
      <c r="A10" s="84" t="s">
        <v>332</v>
      </c>
      <c r="B10" s="85" t="s">
        <v>333</v>
      </c>
      <c r="C10" s="86" t="s">
        <v>334</v>
      </c>
    </row>
    <row r="11" spans="1:3">
      <c r="A11" s="84" t="s">
        <v>335</v>
      </c>
      <c r="B11" s="85" t="s">
        <v>336</v>
      </c>
      <c r="C11" s="86" t="s">
        <v>319</v>
      </c>
    </row>
    <row r="12" spans="1:3">
      <c r="A12" s="84" t="s">
        <v>337</v>
      </c>
      <c r="B12" s="85" t="s">
        <v>338</v>
      </c>
      <c r="C12" s="86" t="s">
        <v>339</v>
      </c>
    </row>
    <row r="13" spans="1:3">
      <c r="A13" s="84" t="s">
        <v>340</v>
      </c>
      <c r="B13" s="85" t="s">
        <v>341</v>
      </c>
      <c r="C13" s="86" t="s">
        <v>342</v>
      </c>
    </row>
    <row r="14" spans="1:3">
      <c r="A14" s="84" t="s">
        <v>343</v>
      </c>
      <c r="B14" s="85" t="s">
        <v>344</v>
      </c>
      <c r="C14" s="86" t="s">
        <v>319</v>
      </c>
    </row>
    <row r="15" spans="1:3">
      <c r="A15" s="84" t="s">
        <v>345</v>
      </c>
      <c r="B15" s="85" t="s">
        <v>346</v>
      </c>
      <c r="C15" s="86" t="s">
        <v>347</v>
      </c>
    </row>
    <row r="16" spans="1:3">
      <c r="A16" s="84" t="s">
        <v>345</v>
      </c>
      <c r="B16" s="85" t="s">
        <v>348</v>
      </c>
      <c r="C16" s="86" t="s">
        <v>347</v>
      </c>
    </row>
    <row r="17" spans="1:3">
      <c r="A17" s="84" t="s">
        <v>349</v>
      </c>
      <c r="B17" s="85" t="s">
        <v>350</v>
      </c>
      <c r="C17" s="86" t="s">
        <v>351</v>
      </c>
    </row>
    <row r="18" spans="1:3">
      <c r="A18" s="84" t="s">
        <v>352</v>
      </c>
      <c r="B18" s="85" t="s">
        <v>353</v>
      </c>
      <c r="C18" s="86" t="s">
        <v>354</v>
      </c>
    </row>
    <row r="19" spans="1:3">
      <c r="A19" s="84" t="s">
        <v>355</v>
      </c>
      <c r="B19" s="85" t="s">
        <v>356</v>
      </c>
      <c r="C19" s="86" t="s">
        <v>351</v>
      </c>
    </row>
    <row r="20" spans="1:3">
      <c r="A20" s="84" t="s">
        <v>357</v>
      </c>
      <c r="B20" s="85" t="s">
        <v>358</v>
      </c>
      <c r="C20" s="86" t="s">
        <v>359</v>
      </c>
    </row>
    <row r="21" spans="1:3">
      <c r="A21" s="84" t="s">
        <v>357</v>
      </c>
      <c r="B21" s="85" t="s">
        <v>360</v>
      </c>
      <c r="C21" s="86" t="s">
        <v>359</v>
      </c>
    </row>
    <row r="22" spans="1:3">
      <c r="A22" s="87" t="s">
        <v>349</v>
      </c>
      <c r="B22" s="88" t="s">
        <v>361</v>
      </c>
      <c r="C22" s="89" t="s">
        <v>351</v>
      </c>
    </row>
    <row r="23" spans="1:3">
      <c r="A23" s="87" t="s">
        <v>352</v>
      </c>
      <c r="B23" s="88" t="s">
        <v>361</v>
      </c>
      <c r="C23" s="89" t="s">
        <v>354</v>
      </c>
    </row>
    <row r="24" spans="1:3">
      <c r="A24" s="84" t="s">
        <v>362</v>
      </c>
      <c r="B24" s="85" t="s">
        <v>363</v>
      </c>
      <c r="C24" s="86" t="s">
        <v>364</v>
      </c>
    </row>
    <row r="25" spans="1:3" ht="21">
      <c r="A25" s="84" t="s">
        <v>365</v>
      </c>
      <c r="B25" s="90" t="s">
        <v>366</v>
      </c>
      <c r="C25" s="86" t="s">
        <v>367</v>
      </c>
    </row>
    <row r="26" spans="1:3">
      <c r="A26" s="84" t="s">
        <v>365</v>
      </c>
      <c r="B26" s="85" t="s">
        <v>368</v>
      </c>
      <c r="C26" s="86" t="s">
        <v>367</v>
      </c>
    </row>
    <row r="27" spans="1:3">
      <c r="A27" s="84" t="s">
        <v>365</v>
      </c>
      <c r="B27" s="85" t="s">
        <v>369</v>
      </c>
      <c r="C27" s="86" t="s">
        <v>367</v>
      </c>
    </row>
    <row r="28" spans="1:3">
      <c r="A28" s="84" t="s">
        <v>365</v>
      </c>
      <c r="B28" s="85" t="s">
        <v>370</v>
      </c>
      <c r="C28" s="86" t="s">
        <v>367</v>
      </c>
    </row>
    <row r="29" spans="1:3">
      <c r="A29" s="84" t="s">
        <v>365</v>
      </c>
      <c r="B29" s="85" t="s">
        <v>371</v>
      </c>
      <c r="C29" s="86" t="s">
        <v>367</v>
      </c>
    </row>
    <row r="30" spans="1:3">
      <c r="A30" s="84" t="s">
        <v>372</v>
      </c>
      <c r="B30" s="85" t="s">
        <v>373</v>
      </c>
      <c r="C30" s="86" t="s">
        <v>374</v>
      </c>
    </row>
    <row r="31" spans="1:3">
      <c r="A31" s="84" t="s">
        <v>375</v>
      </c>
      <c r="B31" s="85" t="s">
        <v>376</v>
      </c>
      <c r="C31" s="86" t="s">
        <v>377</v>
      </c>
    </row>
    <row r="32" spans="1:3">
      <c r="A32" s="84" t="s">
        <v>378</v>
      </c>
      <c r="B32" s="85" t="s">
        <v>379</v>
      </c>
      <c r="C32" s="86" t="s">
        <v>380</v>
      </c>
    </row>
    <row r="33" spans="1:3">
      <c r="A33" s="84" t="s">
        <v>381</v>
      </c>
      <c r="B33" s="85" t="s">
        <v>382</v>
      </c>
      <c r="C33" s="86" t="s">
        <v>383</v>
      </c>
    </row>
    <row r="34" spans="1:3">
      <c r="A34" s="84" t="s">
        <v>384</v>
      </c>
      <c r="B34" s="85" t="s">
        <v>385</v>
      </c>
      <c r="C34" s="86" t="s">
        <v>386</v>
      </c>
    </row>
    <row r="35" spans="1:3">
      <c r="A35" s="84" t="s">
        <v>387</v>
      </c>
      <c r="B35" s="85" t="s">
        <v>388</v>
      </c>
      <c r="C35" s="86" t="s">
        <v>389</v>
      </c>
    </row>
    <row r="36" spans="1:3">
      <c r="A36" s="84" t="s">
        <v>390</v>
      </c>
      <c r="B36" s="85" t="s">
        <v>391</v>
      </c>
      <c r="C36" s="86" t="s">
        <v>319</v>
      </c>
    </row>
    <row r="37" spans="1:3">
      <c r="A37" s="84" t="s">
        <v>392</v>
      </c>
      <c r="B37" s="85" t="s">
        <v>393</v>
      </c>
      <c r="C37" s="86"/>
    </row>
    <row r="38" spans="1:3">
      <c r="A38" s="84" t="s">
        <v>394</v>
      </c>
      <c r="B38" s="85" t="s">
        <v>395</v>
      </c>
      <c r="C38" s="86" t="s">
        <v>319</v>
      </c>
    </row>
    <row r="39" spans="1:3" ht="21">
      <c r="A39" s="91" t="s">
        <v>396</v>
      </c>
      <c r="B39" s="85" t="s">
        <v>397</v>
      </c>
      <c r="C39" s="86" t="s">
        <v>319</v>
      </c>
    </row>
    <row r="40" spans="1:3" ht="21">
      <c r="A40" s="91" t="s">
        <v>396</v>
      </c>
      <c r="B40" s="85" t="s">
        <v>398</v>
      </c>
      <c r="C40" s="86" t="s">
        <v>319</v>
      </c>
    </row>
    <row r="41" spans="1:3">
      <c r="A41" s="84" t="s">
        <v>399</v>
      </c>
      <c r="B41" s="86" t="s">
        <v>400</v>
      </c>
      <c r="C41" s="86"/>
    </row>
    <row r="42" spans="1:3">
      <c r="A42" s="84" t="s">
        <v>401</v>
      </c>
      <c r="B42" s="86" t="s">
        <v>402</v>
      </c>
      <c r="C42" s="86"/>
    </row>
    <row r="43" spans="1:3">
      <c r="A43" s="91" t="s">
        <v>403</v>
      </c>
      <c r="B43" s="86" t="s">
        <v>404</v>
      </c>
      <c r="C43" s="86"/>
    </row>
    <row r="44" spans="1:3">
      <c r="A44" s="91" t="s">
        <v>405</v>
      </c>
      <c r="B44" s="86" t="s">
        <v>406</v>
      </c>
      <c r="C44" s="86"/>
    </row>
    <row r="45" spans="1:3">
      <c r="A45" s="84" t="s">
        <v>407</v>
      </c>
      <c r="B45" s="86" t="s">
        <v>408</v>
      </c>
      <c r="C45" s="86"/>
    </row>
    <row r="46" spans="1:3">
      <c r="A46" s="91" t="s">
        <v>409</v>
      </c>
      <c r="B46" s="86" t="s">
        <v>410</v>
      </c>
      <c r="C46" s="86"/>
    </row>
    <row r="47" spans="1:3">
      <c r="A47" s="84" t="s">
        <v>405</v>
      </c>
      <c r="B47" s="86" t="s">
        <v>411</v>
      </c>
      <c r="C47" s="86"/>
    </row>
    <row r="48" spans="1:3">
      <c r="A48" s="84" t="s">
        <v>412</v>
      </c>
      <c r="B48" s="86" t="s">
        <v>413</v>
      </c>
      <c r="C48" s="86"/>
    </row>
    <row r="49" spans="1:3">
      <c r="A49" s="91" t="s">
        <v>414</v>
      </c>
      <c r="B49" s="86" t="s">
        <v>415</v>
      </c>
      <c r="C49" s="86"/>
    </row>
    <row r="50" spans="1:3">
      <c r="A50" s="91" t="s">
        <v>416</v>
      </c>
      <c r="B50" s="86" t="s">
        <v>417</v>
      </c>
      <c r="C50" s="86"/>
    </row>
    <row r="51" spans="1:3">
      <c r="A51" s="84" t="s">
        <v>416</v>
      </c>
      <c r="B51" s="86" t="s">
        <v>418</v>
      </c>
      <c r="C51" s="86"/>
    </row>
    <row r="52" spans="1:3">
      <c r="A52" s="84" t="s">
        <v>419</v>
      </c>
      <c r="B52" s="86" t="s">
        <v>420</v>
      </c>
      <c r="C52" s="86"/>
    </row>
    <row r="53" spans="1:3">
      <c r="A53" s="84" t="s">
        <v>421</v>
      </c>
      <c r="B53" s="86" t="s">
        <v>422</v>
      </c>
      <c r="C53" s="86"/>
    </row>
    <row r="54" spans="1:3">
      <c r="A54" s="84" t="s">
        <v>349</v>
      </c>
      <c r="B54" s="86" t="s">
        <v>423</v>
      </c>
      <c r="C54" s="86"/>
    </row>
    <row r="55" spans="1:3">
      <c r="A55" s="91" t="s">
        <v>424</v>
      </c>
      <c r="B55" s="86" t="s">
        <v>425</v>
      </c>
      <c r="C55" s="86"/>
    </row>
    <row r="56" spans="1:3">
      <c r="A56" s="91" t="s">
        <v>424</v>
      </c>
      <c r="B56" s="86" t="s">
        <v>426</v>
      </c>
      <c r="C56" s="86"/>
    </row>
    <row r="57" spans="1:3">
      <c r="A57" s="91" t="s">
        <v>427</v>
      </c>
      <c r="B57" s="86" t="s">
        <v>428</v>
      </c>
      <c r="C57" s="86"/>
    </row>
    <row r="58" spans="1:3">
      <c r="A58" s="84" t="s">
        <v>429</v>
      </c>
      <c r="B58" s="86" t="s">
        <v>430</v>
      </c>
      <c r="C58" s="86"/>
    </row>
    <row r="59" spans="1:3">
      <c r="A59" s="84" t="s">
        <v>431</v>
      </c>
      <c r="B59" s="86" t="s">
        <v>432</v>
      </c>
      <c r="C59" s="86"/>
    </row>
    <row r="60" spans="1:3">
      <c r="A60" s="84" t="s">
        <v>431</v>
      </c>
      <c r="B60" s="86" t="s">
        <v>433</v>
      </c>
      <c r="C60" s="86"/>
    </row>
    <row r="61" spans="1:3">
      <c r="A61" s="84" t="s">
        <v>434</v>
      </c>
      <c r="B61" s="86" t="s">
        <v>435</v>
      </c>
      <c r="C61" s="86"/>
    </row>
    <row r="62" spans="1:3">
      <c r="A62" s="84" t="s">
        <v>434</v>
      </c>
      <c r="B62" s="86" t="s">
        <v>436</v>
      </c>
      <c r="C62" s="86"/>
    </row>
    <row r="63" spans="1:3">
      <c r="A63" s="84" t="s">
        <v>437</v>
      </c>
      <c r="B63" s="86" t="s">
        <v>438</v>
      </c>
      <c r="C63" s="86"/>
    </row>
    <row r="64" spans="1:3">
      <c r="A64" s="84" t="s">
        <v>439</v>
      </c>
      <c r="B64" s="86" t="s">
        <v>440</v>
      </c>
      <c r="C64" s="86"/>
    </row>
    <row r="65" spans="1:3">
      <c r="A65" s="91" t="s">
        <v>441</v>
      </c>
      <c r="B65" s="86" t="s">
        <v>442</v>
      </c>
      <c r="C65" s="86"/>
    </row>
    <row r="66" spans="1:3">
      <c r="A66" s="84" t="s">
        <v>441</v>
      </c>
      <c r="B66" s="86" t="s">
        <v>443</v>
      </c>
      <c r="C66" s="86"/>
    </row>
    <row r="67" spans="1:3">
      <c r="A67" s="84" t="s">
        <v>444</v>
      </c>
      <c r="B67" s="86" t="s">
        <v>445</v>
      </c>
      <c r="C67" s="86"/>
    </row>
    <row r="68" spans="1:3">
      <c r="A68" s="84" t="s">
        <v>446</v>
      </c>
      <c r="B68" s="86" t="s">
        <v>447</v>
      </c>
      <c r="C68" s="86"/>
    </row>
    <row r="69" spans="1:3">
      <c r="A69" s="86" t="s">
        <v>446</v>
      </c>
      <c r="B69" s="86" t="s">
        <v>448</v>
      </c>
      <c r="C69" s="92"/>
    </row>
    <row r="70" spans="1:3">
      <c r="A70" s="86" t="s">
        <v>449</v>
      </c>
      <c r="B70" s="86" t="s">
        <v>450</v>
      </c>
    </row>
    <row r="71" spans="1:3">
      <c r="A71" s="86" t="s">
        <v>451</v>
      </c>
      <c r="B71" s="86" t="s">
        <v>452</v>
      </c>
    </row>
    <row r="75" spans="1:3">
      <c r="A75" s="54"/>
    </row>
    <row r="76" spans="1:3">
      <c r="A76" s="54"/>
    </row>
    <row r="77" spans="1:3">
      <c r="A77" s="54"/>
    </row>
    <row r="78" spans="1:3">
      <c r="A78" s="54"/>
    </row>
    <row r="79" spans="1:3">
      <c r="A79" s="54"/>
    </row>
    <row r="80" spans="1:3">
      <c r="A80" s="54"/>
    </row>
    <row r="81" spans="1:1">
      <c r="A81" s="54"/>
    </row>
  </sheetData>
  <autoFilter ref="A2:C81" xr:uid="{00000000-0009-0000-0000-000002000000}"/>
  <mergeCells count="1">
    <mergeCell ref="A1:C1"/>
  </mergeCells>
  <pageMargins left="0.7" right="0.7" top="0.78740157499999996" bottom="0.78740157499999996"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D1E8A-1517-432C-A1D3-A611B276305C}">
  <sheetPr codeName="List5">
    <tabColor rgb="FFFF0000"/>
  </sheetPr>
  <dimension ref="A2:AW37"/>
  <sheetViews>
    <sheetView showGridLines="0" topLeftCell="D5" zoomScale="60" zoomScaleNormal="60" workbookViewId="0">
      <selection activeCell="J32" sqref="J32"/>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44"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8" ht="19.5">
      <c r="A2" s="151" t="s">
        <v>215</v>
      </c>
    </row>
    <row r="3" spans="1:48"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8"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8" s="92" customFormat="1" ht="405.95">
      <c r="A5" s="153" t="str">
        <f>INDEX('2. FIRDS_AS_Description'!$A:$AK,MATCH($B$5,'2. FIRDS_AS_Description'!$B:$B,0),COLUMN(L2))</f>
        <v>I. Timeliness</v>
      </c>
      <c r="B5" s="108" t="s">
        <v>19</v>
      </c>
      <c r="C5" s="154" t="str">
        <f>INDEX('2. FIRDS_AS_Description'!$A:$AK,MATCH($B$5,'2. FIRDS_AS_Description'!$B:$B,0),COLUMN(C2))</f>
        <v>Time between request for admission to trading and declaration of the instrument</v>
      </c>
      <c r="D5" s="154" t="str">
        <f>INDEX('2. FIRDS_AS_Description'!$A:$AK,MATCH($B$5,'2. FIRDS_AS_Description'!$B:$B,0),COLUMN(D2))</f>
        <v>Monitoring the time  between the request for admission to trading and the date of the submitted file.</v>
      </c>
      <c r="E5" s="154" t="str">
        <f>INDEX('2. FIRDS_AS_Description'!$A:$AK,MATCH($B$5,'2. FIRDS_AS_Description'!$B:$B,0),COLUMN(E2))</f>
        <v>The sample consists of all the instruments traded on a supervised trading venue or for which a request for admission by a supervised trading venue was sent, integrated in the Reporting System during the period. 
The records registered with a default date “31/12/9999” will not be considered. Non-working days should be taken into account. Only the instruments submitted for the first time during the period should be taken into account.
This test requires 1 month of data needed (last full file FULINS + last version of invalid file INVINS received during the period). Terminated instruments should also be taken into account. Calculation 1 should only be runned on the data from supervised MICs.</v>
      </c>
      <c r="F5" s="154" t="str">
        <f>INDEX('2. FIRDS_AS_Description'!$A:$AK,MATCH($B$5,'2. FIRDS_AS_Description'!$B:$B,0),COLUMN(F2))</f>
        <v>1 - ISIN
3 - CFI
6 - Trading Venue
8 - Request for admission to trading by issuer
10 - Date of request for admission to trading
- Date of reception of the first record with the same ISIN-MIC combination</v>
      </c>
      <c r="G5" s="154" t="str">
        <f>INDEX('2. FIRDS_AS_Description'!$A:$AK,MATCH($B$5,'2. FIRDS_AS_Description'!$B:$B,0),COLUMN(G2))</f>
        <v>every 3 month</v>
      </c>
      <c r="H5" s="154" t="str">
        <f>INDEX('2. FIRDS_AS_Description'!$A:$AK,MATCH($B$5,'2. FIRDS_AS_Description'!$B:$B,0),COLUMN(H2))</f>
        <v xml:space="preserve">Calculate the time between the request for admission of the instrument on the trading venue, and the time of the first submission of the ISIN-MIC, according to the earliest date in the field 'from-date' for this ISIN-MIC.
The records registered with a default date will be not considered, nor the records without request for admission. Only the instruments submitted for the first time during the period should be taken into account. NWD should be considered.
In order to monitor the time between the request of admission of the instrument on the trading venue, and the time of the first submission of the record with this specific instrument, the NCA should subtract to the date declared in column from_date of the ISIN-MIC record the date of the request of admission, noted in field 10.
Please note that if several records are available for the same ISIN-MIC, the earliest from_date of the ISIN-MIC should be used for the calculation, while the latest updated ‘request for admission’ should be used. 
Only positive results of more than “1” are kept, due to the considered period of one day of file processing.
The results by ISIN-MIC should only be populated in the detailed spreadsheet with a maximum of 100 ISINs per MIC. 
Example of result of calculation 1:
A TV reports a financial instrument for the first time in FIRDS the 2018/02/04 and the earliest from_date available is 2018/02/05 (one day of file processing for the first record to be published).The request of admission to trade date reported in the last updated record of the ISIN-MIC is the 2018/02/01, with a difference of 3 days (4 minus one day of file processing).  </v>
      </c>
      <c r="I5" s="154" t="str">
        <f>INDEX('2. FIRDS_AS_Description'!$A:$AK,MATCH($B$5,'2. FIRDS_AS_Description'!$B:$B,0),COLUMN(I2))</f>
        <v xml:space="preserve">Calculate the average time between the request for admission of the instrument to trading on the trading venue, and the time of the first submission of the file with this specific instrument, by MIC (date of the from_date for all files submitted by the same TV during the period). Only the instruments submitted during the period should be taken into account. The records registered with a default time will be not considered.
This average time result by MIC should  be presented in the aggregated results and detailed results.  </v>
      </c>
      <c r="J5" s="154" t="str">
        <f>INDEX('2. FIRDS_AS_Description'!$A:$AK,MATCH($B$5,'2. FIRDS_AS_Description'!$B:$B,0),COLUMN(J2))</f>
        <v>The CA should indicate the five MICs for which the average time between the request for admission of the instruments and first submission (calculation 2) is the longest. 
The details concerning the ISINs for which the period between the request for admission and first submission are the longest should be given in the same specific spreadsheet of the test, by MIC. 
Please do not populate the details spreadsheet  with more than 5 MICs and with more than 100 instruments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75" customHeight="1"/>
    <row r="7" spans="1:48" ht="20.100000000000001" thickBot="1">
      <c r="A7" s="61" t="s">
        <v>453</v>
      </c>
      <c r="B7" s="61"/>
      <c r="G7" s="95"/>
      <c r="I7" s="61" t="s">
        <v>454</v>
      </c>
      <c r="J7" s="95"/>
      <c r="L7" s="30"/>
      <c r="M7" s="30"/>
      <c r="N7" s="30"/>
      <c r="O7" s="30"/>
      <c r="P7" s="30"/>
      <c r="Q7" s="30"/>
      <c r="R7" s="30"/>
    </row>
    <row r="8" spans="1:48" ht="18.95" thickTop="1">
      <c r="A8" s="31" t="s">
        <v>259</v>
      </c>
      <c r="B8" s="30"/>
      <c r="G8" s="31"/>
      <c r="I8" s="31" t="s">
        <v>455</v>
      </c>
      <c r="J8" s="31"/>
      <c r="K8" s="31"/>
      <c r="L8" s="30"/>
      <c r="M8" s="30"/>
      <c r="N8" s="30"/>
      <c r="O8" s="30"/>
      <c r="P8" s="30"/>
      <c r="Q8" s="30"/>
      <c r="R8" s="30"/>
    </row>
    <row r="9" spans="1:48" ht="18.600000000000001">
      <c r="A9" s="101" t="s">
        <v>456</v>
      </c>
      <c r="B9" s="30"/>
      <c r="G9" s="31"/>
      <c r="I9" s="31" t="s">
        <v>457</v>
      </c>
      <c r="J9" s="31"/>
      <c r="K9" s="31"/>
      <c r="L9" s="30"/>
      <c r="M9" s="30"/>
      <c r="N9" s="30"/>
      <c r="O9" s="30"/>
      <c r="P9" s="30"/>
      <c r="Q9" s="30"/>
      <c r="R9" s="30"/>
    </row>
    <row r="10" spans="1:48" ht="18.600000000000001">
      <c r="A10" s="101" t="s">
        <v>458</v>
      </c>
      <c r="B10" s="30"/>
      <c r="G10" s="31"/>
      <c r="I10" s="31" t="s">
        <v>459</v>
      </c>
      <c r="J10" s="31"/>
      <c r="K10" s="31"/>
      <c r="L10" s="30"/>
      <c r="M10" s="30"/>
      <c r="N10" s="30"/>
      <c r="O10" s="30"/>
      <c r="P10" s="30"/>
      <c r="Q10" s="30"/>
      <c r="R10" s="30"/>
    </row>
    <row r="11" spans="1:48" ht="18.600000000000001">
      <c r="A11" s="102" t="s">
        <v>460</v>
      </c>
      <c r="B11" s="30"/>
      <c r="G11" s="31"/>
      <c r="I11" s="31"/>
      <c r="J11" s="31"/>
      <c r="K11" s="31"/>
      <c r="L11" s="30"/>
      <c r="M11" s="30"/>
      <c r="N11" s="30"/>
      <c r="O11" s="30"/>
      <c r="P11" s="30"/>
      <c r="Q11" s="30"/>
      <c r="R11" s="30"/>
    </row>
    <row r="12" spans="1:48" ht="18.600000000000001">
      <c r="A12" s="81" t="str">
        <f>HYPERLINK("#"&amp;"'FIRDS_prep'!A"&amp;MATCH("FIRDS_prep_Step_1",FIRDS_prep!$A:$A,0),
                                                   "FROM FIRDS_prep_Step_1")</f>
        <v>FROM FIRDS_prep_Step_1</v>
      </c>
      <c r="G12" s="31"/>
      <c r="K12" s="31"/>
      <c r="L12" s="30"/>
      <c r="M12" s="30"/>
      <c r="N12" s="30"/>
      <c r="O12" s="30"/>
      <c r="P12" s="30"/>
      <c r="Q12" s="30"/>
      <c r="R12" s="30"/>
    </row>
    <row r="13" spans="1:48" ht="18.600000000000001">
      <c r="A13" s="102" t="s">
        <v>461</v>
      </c>
      <c r="E13" s="103" t="s">
        <v>462</v>
      </c>
      <c r="G13" s="31"/>
      <c r="I13" s="31"/>
      <c r="K13" s="31"/>
      <c r="L13" s="30"/>
      <c r="M13" s="30"/>
      <c r="N13" s="30"/>
      <c r="O13" s="30"/>
      <c r="P13" s="30"/>
      <c r="Q13" s="30"/>
      <c r="R13" s="30"/>
    </row>
    <row r="14" spans="1:48" ht="18.600000000000001">
      <c r="A14" s="102" t="s">
        <v>463</v>
      </c>
      <c r="F14" s="104" t="s">
        <v>464</v>
      </c>
      <c r="I14" s="31"/>
      <c r="K14" s="31"/>
      <c r="L14" s="30"/>
      <c r="M14" s="30"/>
      <c r="N14" s="30"/>
      <c r="O14" s="30"/>
      <c r="P14" s="30"/>
      <c r="Q14" s="30"/>
      <c r="R14" s="30"/>
    </row>
    <row r="15" spans="1:48" ht="18.600000000000001">
      <c r="A15" s="31" t="s">
        <v>465</v>
      </c>
      <c r="E15" s="31"/>
      <c r="K15" s="31"/>
      <c r="L15" s="30"/>
      <c r="M15" s="30"/>
      <c r="N15" s="30"/>
      <c r="O15" s="30"/>
      <c r="P15" s="30"/>
      <c r="Q15" s="30"/>
      <c r="R15" s="30"/>
    </row>
    <row r="16" spans="1:48" ht="18.600000000000001">
      <c r="A16" s="102" t="s">
        <v>466</v>
      </c>
      <c r="B16" s="64"/>
      <c r="G16" s="105" t="s">
        <v>467</v>
      </c>
      <c r="K16" s="31"/>
      <c r="L16" s="30"/>
      <c r="M16" s="30"/>
      <c r="N16" s="30"/>
      <c r="O16" s="30"/>
      <c r="P16" s="30"/>
      <c r="Q16" s="30"/>
      <c r="R16" s="30"/>
    </row>
    <row r="17" spans="1:49" ht="18.600000000000001">
      <c r="G17" s="31"/>
      <c r="K17" s="31"/>
      <c r="L17" s="30"/>
      <c r="M17" s="30"/>
      <c r="N17" s="30"/>
      <c r="O17" s="30"/>
      <c r="P17" s="30"/>
      <c r="Q17" s="30"/>
      <c r="R17" s="30"/>
    </row>
    <row r="18" spans="1:49" ht="18.600000000000001">
      <c r="B18" s="64"/>
      <c r="G18" s="31"/>
      <c r="K18" s="31"/>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row>
    <row r="19" spans="1:49" ht="18.600000000000001">
      <c r="A19" s="56" t="s">
        <v>468</v>
      </c>
      <c r="H19" s="31"/>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row>
    <row r="20" spans="1:49" ht="18.600000000000001">
      <c r="A20" s="56" t="s">
        <v>469</v>
      </c>
      <c r="I20" s="68"/>
      <c r="K20" s="56"/>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row>
    <row r="21" spans="1:49" s="97" customFormat="1" ht="18.600000000000001">
      <c r="A21" s="34" t="s">
        <v>470</v>
      </c>
      <c r="B21" s="31"/>
      <c r="K21" s="34"/>
      <c r="L21" s="30"/>
      <c r="M21" s="30"/>
      <c r="N21" s="30"/>
      <c r="O21" s="30"/>
      <c r="P21" s="30"/>
      <c r="Q21" s="30"/>
      <c r="R21" s="30"/>
    </row>
    <row r="22" spans="1:49" s="97" customFormat="1" ht="18.600000000000001">
      <c r="B22" s="34"/>
      <c r="K22" s="34"/>
      <c r="L22" s="30"/>
      <c r="M22" s="30"/>
      <c r="N22" s="30"/>
      <c r="O22" s="30"/>
      <c r="P22" s="30"/>
      <c r="Q22" s="30"/>
      <c r="R22" s="30"/>
    </row>
    <row r="23" spans="1:49" s="97" customFormat="1" ht="18.600000000000001">
      <c r="B23" s="34"/>
      <c r="K23" s="34"/>
      <c r="L23" s="30"/>
      <c r="M23" s="30"/>
      <c r="N23" s="30"/>
      <c r="O23" s="30"/>
      <c r="P23" s="30"/>
      <c r="Q23" s="30"/>
      <c r="R23" s="30"/>
    </row>
    <row r="24" spans="1:49" s="97" customFormat="1" ht="18.95" thickBot="1">
      <c r="A24" s="69" t="s">
        <v>471</v>
      </c>
      <c r="B24" s="70"/>
      <c r="C24" s="30"/>
      <c r="D24" s="30"/>
      <c r="E24" s="30"/>
      <c r="F24" s="30"/>
      <c r="I24" s="30"/>
      <c r="J24" s="30"/>
      <c r="K24" s="68"/>
      <c r="L24" s="30"/>
      <c r="M24" s="30"/>
      <c r="N24" s="30"/>
      <c r="O24" s="30"/>
      <c r="P24" s="30"/>
      <c r="Q24" s="30"/>
      <c r="R24" s="30"/>
    </row>
    <row r="25" spans="1:49" s="97" customFormat="1" ht="18.95" thickBot="1">
      <c r="A25" s="71" t="s">
        <v>294</v>
      </c>
      <c r="B25" s="72" t="s">
        <v>295</v>
      </c>
      <c r="C25" s="73"/>
      <c r="D25" s="73"/>
      <c r="E25" s="74"/>
      <c r="F25" s="72" t="s">
        <v>308</v>
      </c>
      <c r="G25" s="75"/>
      <c r="H25" s="106"/>
      <c r="I25" s="30"/>
      <c r="J25" s="30"/>
      <c r="K25" s="107"/>
      <c r="L25" s="30"/>
      <c r="M25" s="30"/>
      <c r="N25" s="30"/>
      <c r="O25" s="30"/>
      <c r="P25" s="30"/>
      <c r="Q25" s="30"/>
      <c r="R25" s="30"/>
    </row>
    <row r="26" spans="1:49" s="97" customFormat="1" ht="18.75" customHeight="1">
      <c r="A26" s="78" t="s">
        <v>297</v>
      </c>
      <c r="B26" s="219" t="s">
        <v>472</v>
      </c>
      <c r="C26" s="220"/>
      <c r="D26" s="220"/>
      <c r="E26" s="221"/>
      <c r="F26" s="222" t="s">
        <v>473</v>
      </c>
      <c r="G26" s="223"/>
      <c r="H26" s="224"/>
      <c r="I26" s="30"/>
      <c r="J26" s="30"/>
      <c r="L26" s="30"/>
      <c r="M26" s="30"/>
      <c r="N26" s="30"/>
      <c r="O26" s="30"/>
      <c r="P26" s="30"/>
      <c r="Q26" s="30"/>
      <c r="R26" s="30"/>
    </row>
    <row r="27" spans="1:49" s="97" customFormat="1" ht="18.75" customHeight="1">
      <c r="A27" s="79" t="s">
        <v>300</v>
      </c>
      <c r="B27" s="225" t="s">
        <v>474</v>
      </c>
      <c r="C27" s="226"/>
      <c r="D27" s="226"/>
      <c r="E27" s="227"/>
      <c r="F27" s="216" t="s">
        <v>475</v>
      </c>
      <c r="G27" s="216"/>
      <c r="H27" s="216"/>
      <c r="I27" s="30"/>
      <c r="J27" s="30"/>
      <c r="K27" s="95"/>
      <c r="L27" s="30"/>
      <c r="M27" s="30"/>
      <c r="N27" s="30"/>
      <c r="O27" s="30"/>
      <c r="P27" s="30"/>
      <c r="Q27" s="30"/>
      <c r="R27" s="30"/>
    </row>
    <row r="28" spans="1:49" s="97" customFormat="1" ht="18.75" customHeight="1">
      <c r="A28" s="79" t="s">
        <v>476</v>
      </c>
      <c r="B28" s="225" t="s">
        <v>477</v>
      </c>
      <c r="C28" s="226"/>
      <c r="D28" s="226"/>
      <c r="E28" s="227"/>
      <c r="F28" s="216" t="s">
        <v>478</v>
      </c>
      <c r="G28" s="216"/>
      <c r="H28" s="216"/>
      <c r="I28" s="30"/>
      <c r="J28" s="30"/>
      <c r="L28" s="30"/>
      <c r="M28" s="30"/>
      <c r="N28" s="30"/>
      <c r="O28" s="30"/>
      <c r="P28" s="30"/>
      <c r="Q28" s="30"/>
      <c r="R28" s="30"/>
    </row>
    <row r="29" spans="1:49" s="97" customFormat="1" ht="19.5" customHeight="1">
      <c r="A29" s="79" t="s">
        <v>479</v>
      </c>
      <c r="B29" s="225" t="s">
        <v>480</v>
      </c>
      <c r="C29" s="226"/>
      <c r="D29" s="226"/>
      <c r="E29" s="227"/>
      <c r="F29" s="235" t="s">
        <v>481</v>
      </c>
      <c r="G29" s="235"/>
      <c r="H29" s="235"/>
      <c r="I29" s="30"/>
      <c r="J29" s="30"/>
      <c r="L29" s="30"/>
      <c r="M29" s="30"/>
      <c r="N29" s="30"/>
      <c r="O29" s="30"/>
      <c r="P29" s="30"/>
      <c r="Q29" s="30"/>
      <c r="R29" s="30"/>
    </row>
    <row r="30" spans="1:49" s="97" customFormat="1" ht="18" customHeight="1">
      <c r="A30" s="79" t="s">
        <v>482</v>
      </c>
      <c r="B30" s="225" t="s">
        <v>483</v>
      </c>
      <c r="C30" s="226"/>
      <c r="D30" s="226"/>
      <c r="E30" s="227"/>
      <c r="F30" s="225" t="s">
        <v>484</v>
      </c>
      <c r="G30" s="229"/>
      <c r="H30" s="230"/>
      <c r="I30" s="30"/>
      <c r="J30" s="30"/>
      <c r="L30" s="30"/>
      <c r="M30" s="30"/>
      <c r="N30" s="30"/>
      <c r="O30" s="30"/>
      <c r="P30" s="30"/>
      <c r="Q30" s="30"/>
      <c r="R30" s="30"/>
    </row>
    <row r="31" spans="1:49" s="97" customFormat="1" ht="19.5" customHeight="1">
      <c r="A31" s="79" t="s">
        <v>485</v>
      </c>
      <c r="B31" s="225" t="s">
        <v>486</v>
      </c>
      <c r="C31" s="226"/>
      <c r="D31" s="226"/>
      <c r="E31" s="227"/>
      <c r="F31" s="236" t="s">
        <v>487</v>
      </c>
      <c r="G31" s="237"/>
      <c r="H31" s="238"/>
      <c r="I31" s="30"/>
      <c r="J31" s="30"/>
      <c r="L31" s="30"/>
      <c r="M31" s="30"/>
      <c r="N31" s="30"/>
      <c r="O31" s="30"/>
      <c r="P31" s="30"/>
      <c r="Q31" s="30"/>
      <c r="R31" s="30"/>
    </row>
    <row r="32" spans="1:49" s="97" customFormat="1" ht="44.25" customHeight="1">
      <c r="A32" s="79" t="s">
        <v>488</v>
      </c>
      <c r="B32" s="225" t="s">
        <v>489</v>
      </c>
      <c r="C32" s="226"/>
      <c r="D32" s="226"/>
      <c r="E32" s="227"/>
      <c r="F32" s="236" t="s">
        <v>490</v>
      </c>
      <c r="G32" s="237"/>
      <c r="H32" s="238"/>
      <c r="I32" s="30"/>
      <c r="J32" s="30"/>
      <c r="L32" s="30"/>
      <c r="M32" s="30"/>
      <c r="N32" s="30"/>
      <c r="O32" s="30"/>
      <c r="P32" s="30"/>
      <c r="Q32" s="30"/>
      <c r="R32" s="30"/>
    </row>
    <row r="33" spans="1:18" s="97" customFormat="1" ht="19.5" customHeight="1">
      <c r="A33" s="80" t="s">
        <v>491</v>
      </c>
      <c r="I33" s="30"/>
      <c r="J33" s="30"/>
      <c r="K33" s="30"/>
      <c r="L33" s="30"/>
      <c r="M33" s="30"/>
      <c r="N33" s="30"/>
      <c r="O33" s="30"/>
      <c r="P33" s="30"/>
      <c r="Q33" s="30"/>
      <c r="R33" s="30"/>
    </row>
    <row r="34" spans="1:18" s="97" customFormat="1">
      <c r="I34" s="30"/>
      <c r="J34" s="30"/>
      <c r="K34" s="30"/>
      <c r="L34" s="30"/>
      <c r="M34" s="30"/>
      <c r="N34" s="30"/>
      <c r="O34" s="30"/>
      <c r="P34" s="30"/>
      <c r="Q34" s="30"/>
      <c r="R34" s="30"/>
    </row>
    <row r="35" spans="1:18" s="97" customFormat="1">
      <c r="I35" s="30"/>
      <c r="J35" s="30"/>
      <c r="K35" s="30"/>
      <c r="L35" s="30"/>
      <c r="M35" s="30"/>
      <c r="N35" s="30"/>
      <c r="O35" s="30"/>
      <c r="P35" s="30"/>
      <c r="Q35" s="30"/>
      <c r="R35" s="30"/>
    </row>
    <row r="36" spans="1:18" s="97" customFormat="1">
      <c r="I36" s="30"/>
      <c r="J36" s="30"/>
      <c r="K36" s="30"/>
      <c r="L36" s="30"/>
      <c r="M36" s="30"/>
      <c r="N36" s="30"/>
      <c r="O36" s="30"/>
      <c r="P36" s="30"/>
      <c r="Q36" s="30"/>
      <c r="R36" s="30"/>
    </row>
    <row r="37" spans="1:18" s="97" customFormat="1">
      <c r="I37" s="30"/>
      <c r="J37" s="30"/>
      <c r="K37" s="30"/>
      <c r="L37" s="30"/>
      <c r="M37" s="30"/>
      <c r="N37" s="30"/>
      <c r="O37" s="30"/>
      <c r="P37" s="30"/>
      <c r="Q37" s="30"/>
      <c r="R37" s="30"/>
    </row>
  </sheetData>
  <mergeCells count="24">
    <mergeCell ref="B30:E30"/>
    <mergeCell ref="F30:H30"/>
    <mergeCell ref="B31:E31"/>
    <mergeCell ref="F31:H31"/>
    <mergeCell ref="B32:E32"/>
    <mergeCell ref="F32:H32"/>
    <mergeCell ref="B27:E27"/>
    <mergeCell ref="F27:H27"/>
    <mergeCell ref="B28:E28"/>
    <mergeCell ref="F28:H28"/>
    <mergeCell ref="B29:E29"/>
    <mergeCell ref="F29:H29"/>
    <mergeCell ref="H3:H4"/>
    <mergeCell ref="I3:I4"/>
    <mergeCell ref="J3:J4"/>
    <mergeCell ref="K3:K4"/>
    <mergeCell ref="B26:E26"/>
    <mergeCell ref="F26:H26"/>
    <mergeCell ref="G3:G4"/>
    <mergeCell ref="A3:A4"/>
    <mergeCell ref="B3:B4"/>
    <mergeCell ref="C3:C4"/>
    <mergeCell ref="D3:D4"/>
    <mergeCell ref="E3:F3"/>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DC723-D9AE-43B2-AAB4-D1F93364D03D}">
  <sheetPr codeName="List6">
    <tabColor rgb="FFFF0000"/>
  </sheetPr>
  <dimension ref="A2:AW36"/>
  <sheetViews>
    <sheetView showGridLines="0" topLeftCell="A5" zoomScale="70" zoomScaleNormal="70" workbookViewId="0">
      <selection activeCell="A23" sqref="A23"/>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8" ht="19.5">
      <c r="A2" s="151" t="s">
        <v>215</v>
      </c>
    </row>
    <row r="3" spans="1:48"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8"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8" s="92" customFormat="1" ht="288" customHeight="1">
      <c r="A5" s="153" t="str">
        <f>INDEX('2. FIRDS_AS_Description'!$A:$AK,MATCH($B$5,'2. FIRDS_AS_Description'!$B:$B,0),COLUMN(L2))</f>
        <v>I. Timeliness</v>
      </c>
      <c r="B5" s="108" t="s">
        <v>28</v>
      </c>
      <c r="C5" s="154" t="str">
        <f>INDEX('2. FIRDS_AS_Description'!$A:$AK,MATCH($B$5,'2. FIRDS_AS_Description'!$B:$B,0),COLUMN(C2))</f>
        <v>Time between admission to trading or date of first trade  and declaration of the instrument</v>
      </c>
      <c r="D5" s="154" t="str">
        <f>INDEX('2. FIRDS_AS_Description'!$A:$AK,MATCH($B$5,'2. FIRDS_AS_Description'!$B:$B,0),COLUMN(D2))</f>
        <v>Monitoring/detecting the time between the admission to trading or date of first trade  and the date of the submitted file.</v>
      </c>
      <c r="E5" s="154" t="str">
        <f>INDEX('2. FIRDS_AS_Description'!$A:$AK,MATCH($B$5,'2. FIRDS_AS_Description'!$B:$B,0),COLUMN(E2))</f>
        <v>The sample consists of all the instruments traded on a supervised trading venue or a systemic internaliser for which no date of request for admission by a supervised trading venue was sent, integrated in the Reporting System during the period. 
This test requires the equivalent of all FULINS and INVINS received during the period.
The records registered with a default date “31/12/9999” will be not considered. Non-working days should be taken into account.
Only the instruments submitted for the first time during the period should be taken into account.
ISIN-MICs having a date of request of admission populated should also be excluded, as these records are already captured in test AS001.
This test requires 1 month of data needed (last full file FULINS + last version of invalid file INVINS received during the period).Terminated instruments should also be taken into account. Calculation 1 should only be runned on the data from supervised MICs.</v>
      </c>
      <c r="F5" s="154" t="str">
        <f>INDEX('2. FIRDS_AS_Description'!$A:$AK,MATCH($B$5,'2. FIRDS_AS_Description'!$B:$B,0),COLUMN(F2))</f>
        <v>1 - ISIN
3-CFI
6 - Trading Venue
11 - Date for admission to trading or date of first trade 
- Date of reception of the first record with the same ISIN-MIC combination</v>
      </c>
      <c r="G5" s="154" t="str">
        <f>INDEX('2. FIRDS_AS_Description'!$A:$AK,MATCH($B$5,'2. FIRDS_AS_Description'!$B:$B,0),COLUMN(G2))</f>
        <v>every 3 month</v>
      </c>
      <c r="H5" s="154" t="str">
        <f>INDEX('2. FIRDS_AS_Description'!$A:$AK,MATCH($B$5,'2. FIRDS_AS_Description'!$B:$B,0),COLUMN(H2))</f>
        <v>Calculate the time between the admission to trading or date of first trade of the instrument on the trading venue, and the time of the first submission of the ISIN-MIC, according to the earliest date in the field 'from_date' for this ISIN-MIC.
In order to monitor the time between the admission or the date of the first trade of the instrument on the trading venue, and the time of the first submission of the record with this specific instrument, the NCA should subtract to the date of the field from_date of the first record the date of admission or the date of the first trade, noted in field 11, as declared in the last updated record of the ISIN-MIC.
Please note that if several records are available for the same ISIN-MIC, the earliest from_date of the ISIN-MIC (which is equivalent to the first publication of the first record on the ISIN-MIC) should be used for the calculation, while the date of admission or first trade should be extracted from the latest updated record on the ISIN-MIC. 
Only positive results of more than “1” are kept, due to the considered period of one day of file processing.
The records registered with a default date will be not considered. Only the instruments submitted for the first time during the period should be taken into account. ISIN-MICs having a date of request of admission populated should also be excluded. NWD should be considered.
The results by ISIN-MIC should only be populated in the detailed spreadsheet with a maximum of 100 ISINs per MIC. 
Example of result of calculation 1:
A TV reports a financial instrument for the first time in FIRDS the 2018/01/24 (the first ‘from_date’ of the ISIN-MIC is the 2018/01/25, one day after the reception of the file concerned), but the date of admission to trade reported is the 2018/01/14, with a difference of 10 days minus two non-working day, consequently 8 days.   This will be counted in the result of calculation 1.</v>
      </c>
      <c r="I5" s="154" t="str">
        <f>INDEX('2. FIRDS_AS_Description'!$A:$AK,MATCH($B$5,'2. FIRDS_AS_Description'!$B:$B,0),COLUMN(I2))</f>
        <v xml:space="preserve">Calculate the average time between the admission to trading or date of first trade of the instrument on the trading venue, and the time of the first submission of the file with this specific instrument, by MIC (date of the submitted files, for all files submitted by the same TV during the period). 
Only the new instruments submitted during the period should be taken into account. The records registered with a default time will be not considered.
This average period result by MIC should  be presented in the aggregated results and detailed results.  </v>
      </c>
      <c r="J5" s="154" t="str">
        <f>INDEX('2. FIRDS_AS_Description'!$A:$AK,MATCH($B$5,'2. FIRDS_AS_Description'!$B:$B,0),COLUMN(J2))</f>
        <v>The CA should indicate the five MICs for which the average time between the admission to trading or first date of the instruments and first submission (calculation 2) is the longest. 
The details concerning the ISINs for which the period between the admission to trading or first trade and first submission are the longest should be given in the same specific spreadsheet of the test, by MIC. 
Please do not populate the details spreadsheet with more than 5 MICs and with more than 100 instruments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75" customHeight="1">
      <c r="G6" s="95"/>
      <c r="H6" s="95"/>
      <c r="I6" s="95"/>
      <c r="J6" s="95"/>
    </row>
    <row r="7" spans="1:48" ht="20.100000000000001" thickBot="1">
      <c r="A7" s="61" t="s">
        <v>492</v>
      </c>
      <c r="B7" s="61"/>
      <c r="G7" s="95"/>
      <c r="H7" s="95"/>
      <c r="I7" s="61" t="s">
        <v>493</v>
      </c>
      <c r="J7" s="95"/>
      <c r="L7" s="30"/>
      <c r="M7" s="30"/>
      <c r="N7" s="30"/>
      <c r="O7" s="30"/>
      <c r="P7" s="30"/>
      <c r="Q7" s="30"/>
      <c r="R7" s="30"/>
    </row>
    <row r="8" spans="1:48" ht="18.95" thickTop="1">
      <c r="A8" s="31" t="s">
        <v>259</v>
      </c>
      <c r="B8" s="30"/>
      <c r="G8" s="95"/>
      <c r="H8" s="95"/>
      <c r="I8" s="31" t="s">
        <v>455</v>
      </c>
      <c r="K8" s="31"/>
      <c r="L8" s="30"/>
      <c r="M8" s="30"/>
      <c r="N8" s="30"/>
      <c r="O8" s="30"/>
      <c r="P8" s="30"/>
      <c r="Q8" s="30"/>
      <c r="R8" s="30"/>
    </row>
    <row r="9" spans="1:48" ht="18.600000000000001">
      <c r="A9" s="101" t="s">
        <v>456</v>
      </c>
      <c r="B9" s="30"/>
      <c r="G9" s="95"/>
      <c r="H9" s="95"/>
      <c r="I9" s="31" t="s">
        <v>457</v>
      </c>
      <c r="K9" s="31"/>
      <c r="L9" s="30"/>
      <c r="M9" s="30"/>
      <c r="N9" s="30"/>
      <c r="O9" s="30"/>
      <c r="P9" s="30"/>
      <c r="Q9" s="30"/>
      <c r="R9" s="30"/>
    </row>
    <row r="10" spans="1:48" ht="18.600000000000001">
      <c r="A10" s="101" t="s">
        <v>458</v>
      </c>
      <c r="B10" s="30"/>
      <c r="G10" s="95"/>
      <c r="H10" s="95"/>
      <c r="I10" s="31" t="s">
        <v>459</v>
      </c>
      <c r="K10" s="31"/>
      <c r="L10" s="30"/>
      <c r="M10" s="30"/>
      <c r="N10" s="30"/>
      <c r="O10" s="30"/>
      <c r="P10" s="30"/>
      <c r="Q10" s="30"/>
      <c r="R10" s="30"/>
    </row>
    <row r="11" spans="1:48" ht="18.600000000000001">
      <c r="A11" s="102" t="s">
        <v>494</v>
      </c>
      <c r="B11" s="30"/>
      <c r="G11" s="95"/>
      <c r="H11" s="95"/>
      <c r="K11" s="31"/>
      <c r="L11" s="30"/>
      <c r="M11" s="30"/>
      <c r="N11" s="30"/>
      <c r="O11" s="30"/>
      <c r="P11" s="30"/>
      <c r="Q11" s="30"/>
      <c r="R11" s="30"/>
    </row>
    <row r="12" spans="1:48" ht="18.600000000000001">
      <c r="A12" s="81" t="str">
        <f>HYPERLINK("#"&amp;"'FIRDS_prep'!A"&amp;MATCH("FIRDS_prep_Step_1",FIRDS_prep!$A:$A,0),
                                                   "FROM FIRDS_prep_Step_1")</f>
        <v>FROM FIRDS_prep_Step_1</v>
      </c>
      <c r="G12" s="95"/>
      <c r="H12" s="95"/>
      <c r="I12" s="31"/>
      <c r="K12" s="31"/>
      <c r="L12" s="30"/>
      <c r="M12" s="30"/>
      <c r="N12" s="30"/>
      <c r="O12" s="30"/>
      <c r="P12" s="30"/>
      <c r="Q12" s="30"/>
      <c r="R12" s="30"/>
    </row>
    <row r="13" spans="1:48" ht="18.600000000000001">
      <c r="A13" s="102" t="s">
        <v>495</v>
      </c>
      <c r="G13" s="104" t="s">
        <v>496</v>
      </c>
      <c r="H13" s="95"/>
      <c r="I13" s="31"/>
      <c r="K13" s="31"/>
      <c r="L13" s="30"/>
      <c r="M13" s="30"/>
      <c r="N13" s="30"/>
      <c r="O13" s="30"/>
      <c r="P13" s="30"/>
      <c r="Q13" s="30"/>
      <c r="R13" s="30"/>
    </row>
    <row r="14" spans="1:48" ht="18.600000000000001">
      <c r="A14" s="31" t="s">
        <v>497</v>
      </c>
      <c r="E14" s="31"/>
      <c r="G14" s="95"/>
      <c r="H14" s="95"/>
      <c r="I14" s="103" t="s">
        <v>498</v>
      </c>
      <c r="K14" s="31"/>
      <c r="L14" s="30"/>
      <c r="M14" s="30"/>
      <c r="N14" s="30"/>
      <c r="O14" s="30"/>
      <c r="P14" s="30"/>
      <c r="Q14" s="30"/>
      <c r="R14" s="30"/>
    </row>
    <row r="15" spans="1:48" ht="18.600000000000001">
      <c r="A15" s="102" t="s">
        <v>499</v>
      </c>
      <c r="G15" s="95"/>
      <c r="H15" s="95"/>
      <c r="I15" s="95"/>
      <c r="J15" s="95"/>
      <c r="L15" s="30"/>
      <c r="M15" s="30"/>
      <c r="N15" s="30"/>
      <c r="O15" s="30"/>
      <c r="P15" s="30"/>
      <c r="Q15" s="30"/>
      <c r="R15" s="30"/>
    </row>
    <row r="16" spans="1:48" ht="18.600000000000001">
      <c r="A16" s="31" t="s">
        <v>500</v>
      </c>
      <c r="D16" s="64" t="s">
        <v>501</v>
      </c>
      <c r="G16" s="95"/>
      <c r="H16" s="95"/>
      <c r="I16" s="95"/>
      <c r="J16" s="95"/>
      <c r="L16" s="30"/>
      <c r="M16" s="30"/>
      <c r="N16" s="30"/>
      <c r="O16" s="30"/>
      <c r="P16" s="30"/>
      <c r="Q16" s="30"/>
      <c r="R16" s="30"/>
    </row>
    <row r="17" spans="1:49" ht="18.600000000000001">
      <c r="A17" s="31"/>
      <c r="G17" s="95"/>
      <c r="H17" s="95"/>
      <c r="I17" s="95"/>
      <c r="J17" s="95"/>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row>
    <row r="18" spans="1:49" ht="18.600000000000001">
      <c r="A18" s="56" t="s">
        <v>468</v>
      </c>
      <c r="G18" s="95"/>
      <c r="H18" s="95"/>
      <c r="I18" s="95"/>
      <c r="J18" s="95"/>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row>
    <row r="19" spans="1:49" s="97" customFormat="1" ht="18.600000000000001">
      <c r="A19" s="56" t="s">
        <v>502</v>
      </c>
      <c r="L19" s="30"/>
      <c r="M19" s="30"/>
      <c r="N19" s="30"/>
      <c r="O19" s="30"/>
      <c r="P19" s="30"/>
      <c r="Q19" s="30"/>
      <c r="R19" s="30"/>
    </row>
    <row r="20" spans="1:49" s="97" customFormat="1" ht="18.600000000000001">
      <c r="A20" s="34" t="s">
        <v>470</v>
      </c>
      <c r="L20" s="30"/>
      <c r="M20" s="30"/>
      <c r="N20" s="30"/>
      <c r="O20" s="30"/>
      <c r="P20" s="30"/>
      <c r="Q20" s="30"/>
      <c r="R20" s="30"/>
    </row>
    <row r="21" spans="1:49" s="97" customFormat="1" ht="18.600000000000001">
      <c r="A21" s="34"/>
      <c r="L21" s="30"/>
      <c r="M21" s="30"/>
      <c r="N21" s="30"/>
      <c r="O21" s="30"/>
      <c r="P21" s="30"/>
      <c r="Q21" s="30"/>
      <c r="R21" s="30"/>
    </row>
    <row r="22" spans="1:49" s="97" customFormat="1" ht="18.600000000000001">
      <c r="A22" s="34"/>
      <c r="L22" s="30"/>
      <c r="M22" s="30"/>
      <c r="N22" s="30"/>
      <c r="O22" s="30"/>
      <c r="P22" s="30"/>
      <c r="Q22" s="30"/>
      <c r="R22" s="30"/>
    </row>
    <row r="23" spans="1:49" s="97" customFormat="1" ht="17.45" thickBot="1">
      <c r="A23" s="69" t="s">
        <v>503</v>
      </c>
      <c r="B23" s="70"/>
      <c r="C23" s="30"/>
      <c r="D23" s="30"/>
      <c r="E23" s="30"/>
      <c r="F23" s="30"/>
      <c r="I23" s="30"/>
      <c r="J23" s="30"/>
      <c r="K23" s="95"/>
      <c r="L23" s="30"/>
      <c r="M23" s="30"/>
      <c r="N23" s="30"/>
      <c r="O23" s="30"/>
      <c r="P23" s="30"/>
      <c r="Q23" s="30"/>
      <c r="R23" s="30"/>
    </row>
    <row r="24" spans="1:49" s="97" customFormat="1" ht="18.95" thickBot="1">
      <c r="A24" s="71" t="s">
        <v>294</v>
      </c>
      <c r="B24" s="72" t="s">
        <v>295</v>
      </c>
      <c r="C24" s="73"/>
      <c r="D24" s="73"/>
      <c r="E24" s="74"/>
      <c r="F24" s="72" t="s">
        <v>308</v>
      </c>
      <c r="G24" s="75"/>
      <c r="H24" s="106"/>
      <c r="I24" s="30"/>
      <c r="J24" s="30"/>
      <c r="K24" s="95"/>
      <c r="L24" s="30"/>
      <c r="M24" s="30"/>
      <c r="N24" s="30"/>
      <c r="O24" s="30"/>
      <c r="P24" s="30"/>
      <c r="Q24" s="30"/>
      <c r="R24" s="30"/>
    </row>
    <row r="25" spans="1:49" s="97" customFormat="1" ht="18.75" customHeight="1">
      <c r="A25" s="78" t="s">
        <v>297</v>
      </c>
      <c r="B25" s="231" t="s">
        <v>472</v>
      </c>
      <c r="C25" s="231"/>
      <c r="D25" s="231"/>
      <c r="E25" s="231"/>
      <c r="F25" s="239" t="s">
        <v>473</v>
      </c>
      <c r="G25" s="239"/>
      <c r="H25" s="239"/>
      <c r="I25" s="30"/>
      <c r="J25" s="30"/>
      <c r="K25" s="95"/>
      <c r="L25" s="30"/>
      <c r="M25" s="30"/>
      <c r="N25" s="30"/>
      <c r="O25" s="30"/>
      <c r="P25" s="30"/>
      <c r="Q25" s="30"/>
      <c r="R25" s="30"/>
    </row>
    <row r="26" spans="1:49" s="97" customFormat="1" ht="18.75" customHeight="1">
      <c r="A26" s="79" t="s">
        <v>300</v>
      </c>
      <c r="B26" s="231" t="s">
        <v>474</v>
      </c>
      <c r="C26" s="231"/>
      <c r="D26" s="231"/>
      <c r="E26" s="231"/>
      <c r="F26" s="216" t="s">
        <v>475</v>
      </c>
      <c r="G26" s="216"/>
      <c r="H26" s="216"/>
      <c r="I26" s="30"/>
      <c r="J26" s="30"/>
      <c r="K26" s="95"/>
      <c r="L26" s="30"/>
      <c r="M26" s="30"/>
      <c r="N26" s="30"/>
      <c r="O26" s="30"/>
      <c r="P26" s="30"/>
      <c r="Q26" s="30"/>
      <c r="R26" s="30"/>
    </row>
    <row r="27" spans="1:49" s="97" customFormat="1" ht="18.75" customHeight="1">
      <c r="A27" s="79" t="s">
        <v>476</v>
      </c>
      <c r="B27" s="231" t="s">
        <v>477</v>
      </c>
      <c r="C27" s="231"/>
      <c r="D27" s="231"/>
      <c r="E27" s="231"/>
      <c r="F27" s="216" t="s">
        <v>478</v>
      </c>
      <c r="G27" s="216"/>
      <c r="H27" s="216"/>
      <c r="I27" s="30"/>
      <c r="J27" s="30"/>
      <c r="L27" s="30"/>
      <c r="M27" s="30"/>
      <c r="N27" s="30"/>
      <c r="O27" s="30"/>
      <c r="P27" s="30"/>
      <c r="Q27" s="30"/>
      <c r="R27" s="30"/>
    </row>
    <row r="28" spans="1:49" s="97" customFormat="1" ht="19.5" customHeight="1">
      <c r="A28" s="79" t="s">
        <v>479</v>
      </c>
      <c r="B28" s="231" t="s">
        <v>480</v>
      </c>
      <c r="C28" s="231"/>
      <c r="D28" s="231"/>
      <c r="E28" s="231"/>
      <c r="F28" s="235" t="s">
        <v>481</v>
      </c>
      <c r="G28" s="235"/>
      <c r="H28" s="235"/>
      <c r="I28" s="30"/>
      <c r="J28" s="30"/>
      <c r="L28" s="30"/>
      <c r="M28" s="30"/>
      <c r="N28" s="30"/>
      <c r="O28" s="30"/>
      <c r="P28" s="30"/>
      <c r="Q28" s="30"/>
      <c r="R28" s="30"/>
    </row>
    <row r="29" spans="1:49" s="97" customFormat="1" ht="18" customHeight="1">
      <c r="A29" s="79" t="s">
        <v>482</v>
      </c>
      <c r="B29" s="231" t="s">
        <v>504</v>
      </c>
      <c r="C29" s="231"/>
      <c r="D29" s="231"/>
      <c r="E29" s="231"/>
      <c r="F29" s="225" t="s">
        <v>505</v>
      </c>
      <c r="G29" s="229"/>
      <c r="H29" s="230"/>
      <c r="I29" s="30"/>
      <c r="J29" s="30"/>
      <c r="L29" s="30"/>
      <c r="M29" s="30"/>
      <c r="N29" s="30"/>
      <c r="O29" s="30"/>
      <c r="P29" s="30"/>
      <c r="Q29" s="30"/>
      <c r="R29" s="30"/>
    </row>
    <row r="30" spans="1:49" s="97" customFormat="1" ht="19.5" customHeight="1">
      <c r="A30" s="79" t="s">
        <v>485</v>
      </c>
      <c r="B30" s="231" t="s">
        <v>506</v>
      </c>
      <c r="C30" s="231"/>
      <c r="D30" s="231"/>
      <c r="E30" s="231"/>
      <c r="F30" s="240" t="s">
        <v>507</v>
      </c>
      <c r="G30" s="241"/>
      <c r="H30" s="242"/>
      <c r="I30" s="30"/>
      <c r="J30" s="30"/>
      <c r="L30" s="30"/>
      <c r="M30" s="30"/>
      <c r="N30" s="30"/>
      <c r="O30" s="30"/>
      <c r="P30" s="30"/>
      <c r="Q30" s="30"/>
      <c r="R30" s="30"/>
    </row>
    <row r="31" spans="1:49" s="97" customFormat="1" ht="45" customHeight="1">
      <c r="A31" s="79" t="s">
        <v>488</v>
      </c>
      <c r="B31" s="231" t="s">
        <v>508</v>
      </c>
      <c r="C31" s="231"/>
      <c r="D31" s="231"/>
      <c r="E31" s="231"/>
      <c r="F31" s="240" t="s">
        <v>509</v>
      </c>
      <c r="G31" s="241"/>
      <c r="H31" s="242"/>
      <c r="I31" s="30"/>
      <c r="J31" s="30"/>
      <c r="L31" s="30"/>
      <c r="M31" s="30"/>
      <c r="N31" s="30"/>
      <c r="O31" s="30"/>
      <c r="P31" s="30"/>
      <c r="Q31" s="30"/>
      <c r="R31" s="30"/>
    </row>
    <row r="32" spans="1:49" s="97" customFormat="1" ht="18.600000000000001">
      <c r="A32" s="80" t="s">
        <v>491</v>
      </c>
      <c r="B32" s="30"/>
      <c r="C32" s="30"/>
      <c r="D32" s="30"/>
      <c r="E32" s="30"/>
      <c r="F32" s="30"/>
      <c r="G32" s="30"/>
      <c r="H32" s="30"/>
      <c r="I32" s="30"/>
      <c r="J32" s="30"/>
      <c r="K32" s="30"/>
      <c r="L32" s="30"/>
      <c r="M32" s="30"/>
      <c r="N32" s="30"/>
      <c r="O32" s="30"/>
      <c r="P32" s="30"/>
      <c r="Q32" s="30"/>
      <c r="R32" s="30"/>
    </row>
    <row r="33" spans="1:18" s="97" customFormat="1" ht="18.600000000000001">
      <c r="A33" s="109"/>
      <c r="B33" s="30"/>
      <c r="C33" s="30"/>
      <c r="D33" s="30"/>
      <c r="E33" s="30"/>
      <c r="F33" s="30"/>
      <c r="G33" s="30"/>
      <c r="H33" s="30"/>
      <c r="I33" s="30"/>
      <c r="J33" s="30"/>
      <c r="K33" s="30"/>
      <c r="L33" s="30"/>
      <c r="M33" s="30"/>
      <c r="N33" s="30"/>
      <c r="O33" s="30"/>
      <c r="P33" s="30"/>
      <c r="Q33" s="30"/>
      <c r="R33" s="30"/>
    </row>
    <row r="34" spans="1:18" s="97" customFormat="1" ht="18.600000000000001">
      <c r="A34" s="109"/>
      <c r="B34" s="109"/>
      <c r="C34" s="109"/>
      <c r="D34" s="30"/>
      <c r="E34" s="30"/>
      <c r="F34" s="30"/>
      <c r="G34" s="30"/>
      <c r="H34" s="30"/>
      <c r="I34" s="30"/>
      <c r="J34" s="30"/>
      <c r="K34" s="30"/>
      <c r="L34" s="30"/>
      <c r="M34" s="30"/>
      <c r="N34" s="30"/>
      <c r="O34" s="30"/>
      <c r="P34" s="30"/>
      <c r="Q34" s="30"/>
      <c r="R34" s="30"/>
    </row>
    <row r="35" spans="1:18" s="97" customFormat="1" ht="18.600000000000001">
      <c r="A35" s="109"/>
      <c r="B35" s="109"/>
      <c r="C35" s="109"/>
      <c r="D35" s="30"/>
      <c r="E35" s="30"/>
      <c r="F35" s="30"/>
      <c r="G35" s="30"/>
      <c r="H35" s="30"/>
      <c r="I35" s="30"/>
      <c r="J35" s="30"/>
      <c r="K35" s="30"/>
      <c r="L35" s="30"/>
      <c r="M35" s="30"/>
      <c r="N35" s="30"/>
      <c r="O35" s="30"/>
      <c r="P35" s="30"/>
      <c r="Q35" s="30"/>
      <c r="R35" s="30"/>
    </row>
    <row r="36" spans="1:18" s="97" customFormat="1" ht="18.600000000000001">
      <c r="A36" s="109"/>
      <c r="B36" s="109"/>
      <c r="C36" s="109"/>
      <c r="D36" s="30"/>
      <c r="E36" s="30"/>
      <c r="F36" s="30"/>
      <c r="G36" s="30"/>
      <c r="H36" s="30"/>
      <c r="I36" s="30"/>
      <c r="J36" s="30"/>
      <c r="K36" s="30"/>
      <c r="L36" s="30"/>
      <c r="M36" s="30"/>
      <c r="N36" s="30"/>
      <c r="O36" s="30"/>
      <c r="P36" s="30"/>
      <c r="Q36" s="30"/>
      <c r="R36" s="30"/>
    </row>
  </sheetData>
  <mergeCells count="24">
    <mergeCell ref="B29:E29"/>
    <mergeCell ref="F29:H29"/>
    <mergeCell ref="B30:E30"/>
    <mergeCell ref="F30:H30"/>
    <mergeCell ref="B31:E31"/>
    <mergeCell ref="F31:H31"/>
    <mergeCell ref="B26:E26"/>
    <mergeCell ref="F26:H26"/>
    <mergeCell ref="B27:E27"/>
    <mergeCell ref="F27:H27"/>
    <mergeCell ref="B28:E28"/>
    <mergeCell ref="F28:H28"/>
    <mergeCell ref="H3:H4"/>
    <mergeCell ref="I3:I4"/>
    <mergeCell ref="J3:J4"/>
    <mergeCell ref="K3:K4"/>
    <mergeCell ref="B25:E25"/>
    <mergeCell ref="F25:H25"/>
    <mergeCell ref="G3:G4"/>
    <mergeCell ref="A3:A4"/>
    <mergeCell ref="B3:B4"/>
    <mergeCell ref="C3:C4"/>
    <mergeCell ref="D3:D4"/>
    <mergeCell ref="E3:F3"/>
  </mergeCell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601D-250E-4442-BA89-5B976E4A9E5D}">
  <sheetPr codeName="List7">
    <tabColor rgb="FFFF0000"/>
  </sheetPr>
  <dimension ref="A1:AW31"/>
  <sheetViews>
    <sheetView showGridLines="0" topLeftCell="A4" zoomScale="70" zoomScaleNormal="70" workbookViewId="0">
      <selection activeCell="J19" sqref="J19"/>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24" width="8.7109375" style="97"/>
    <col min="25" max="25" width="18.7109375" style="97" customWidth="1"/>
    <col min="26" max="49" width="8.7109375" style="97"/>
    <col min="50" max="16384" width="8.7109375" style="30"/>
  </cols>
  <sheetData>
    <row r="1" spans="1:49">
      <c r="M1" s="30"/>
      <c r="N1" s="30"/>
      <c r="O1" s="30"/>
      <c r="P1" s="30"/>
      <c r="Q1" s="30"/>
      <c r="R1" s="30"/>
    </row>
    <row r="2" spans="1:49" ht="19.5">
      <c r="A2" s="151" t="s">
        <v>215</v>
      </c>
      <c r="M2" s="30"/>
      <c r="N2" s="30"/>
      <c r="O2" s="30"/>
      <c r="P2" s="30"/>
      <c r="Q2" s="30"/>
      <c r="R2" s="30"/>
    </row>
    <row r="3" spans="1:49"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9"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9" s="111" customFormat="1" ht="200.1" customHeight="1">
      <c r="A5" s="153" t="str">
        <f>INDEX('2. FIRDS_AS_Description'!$A:$AK,MATCH($B$5,'2. FIRDS_AS_Description'!$B:$B,0),COLUMN(L2))</f>
        <v>I. Timeliness</v>
      </c>
      <c r="B5" s="108" t="s">
        <v>36</v>
      </c>
      <c r="C5" s="154" t="str">
        <f>INDEX('2. FIRDS_AS_Description'!$A:$AK,MATCH($B$5,'2. FIRDS_AS_Description'!$B:$B,0),COLUMN(C2))</f>
        <v>Strike price pending duration test</v>
      </c>
      <c r="D5" s="154" t="str">
        <f>INDEX('2. FIRDS_AS_Description'!$A:$AK,MATCH($B$5,'2. FIRDS_AS_Description'!$B:$B,0),COLUMN(D2))</f>
        <v xml:space="preserve">Monitoring pending strike price for an unusually long period for records reported with strike price (field 31) = PNDG in case the price is not available
</v>
      </c>
      <c r="E5" s="154" t="str">
        <f>INDEX('2. FIRDS_AS_Description'!$A:$AK,MATCH($B$5,'2. FIRDS_AS_Description'!$B:$B,0),COLUMN(E2))</f>
        <v>The sample consists of all the instruments traded on a supervised trading venue or a Systemic Internaliser integrated in the Reporting System during the period, that have a strike price pending in the last available record. 
This test requires 1 month of data needed (last full file FULINS + last version of invalid file INVINS received during the period).
Non-working days should be taken into account. Terminated instruments should also be taken into account. Calculation 1 should only be runned on the data from supervised MICs.</v>
      </c>
      <c r="F5" s="154" t="str">
        <f>INDEX('2. FIRDS_AS_Description'!$A:$AK,MATCH($B$5,'2. FIRDS_AS_Description'!$B:$B,0),COLUMN(F2))</f>
        <v>1 - ISIN
3 - CFI
6 - Trading Venue
31 - Strike price
- Date of reception of the first record with the same ISIN-MIC combination</v>
      </c>
      <c r="G5" s="154" t="str">
        <f>INDEX('2. FIRDS_AS_Description'!$A:$AK,MATCH($B$5,'2. FIRDS_AS_Description'!$B:$B,0),COLUMN(G2))</f>
        <v>every 3 month</v>
      </c>
      <c r="H5" s="154" t="str">
        <f>INDEX('2. FIRDS_AS_Description'!$A:$AK,MATCH($B$5,'2. FIRDS_AS_Description'!$B:$B,0),COLUMN(H2))</f>
        <v>Calculate the time between the submission of the first report with strike price reported as "PNDG"  and the last day of the period analysed. The first record with a pending strike price might be prior to the period analysed.
For the purpose of this test, the day of submission of the file is considered   FROM_DATE - 1.
In order to monitor the period during which the strike price remained pending, if several records are available for the same ISIN-MIC, the last record (with the last ‘from_date’) with the strike price pending should be compared to the first record (with the earliest ‘from date’) with the strike price pending. For the purpose of this test, the day of submission of the file is considered   FROM_DATE - 1.
Please note that it is not a subtraction between the dates in the field FROM_DATE.
NCAs should subtract from the to_date of the record analysed having a strike price pending, the date of the earliest ‘from_date’ found for the ISIN_MIC with the strike price pending.
If only one record is found for the ISIN-MIC, and the strike price is pending, the NCA should subtract to the date of the file analysed the date of the field FROM_DATE.
The sample consists of all the instruments traded on a supervised trading venue integrated in the Reporting System during the period, that have a strike price pending in the last available record. 
The results by ISIN-MIC should only be populated in the detailed spreadsheet with a maximum of 100 ISINs per MIC. 
Example of result of calculation 1:
On date 2018/07/30 a report with ISIN registered as ABCDEFGHIJKL and strike price registered as “PNDG” has been received. The record is published the next day, with a field FROM_DATE populated with 2018/07/31. NCAs are analysing a file received the 2018/12/31, as this date is part of the period to analyse. On this day, the ISIN-MIC is not terminated, and the strike price is still pending.
2018/12/31-2018/07/31=5 months</v>
      </c>
      <c r="I5" s="154" t="str">
        <f>INDEX('2. FIRDS_AS_Description'!$A:$AK,MATCH($B$5,'2. FIRDS_AS_Description'!$B:$B,0),COLUMN(I2))</f>
        <v xml:space="preserve">Calculate the average time between the submission of the first report with strike price reported as "PNDG"  and the date of the last record (the last day of the period analysed if the record is not terminated or to_date if terminated), by MIC
This calculation applies to all instruments whith a strike price pending.
This average period result by MIC should  be presented in the aggregated results and detailed results.  </v>
      </c>
      <c r="J5" s="154" t="str">
        <f>INDEX('2. FIRDS_AS_Description'!$A:$AK,MATCH($B$5,'2. FIRDS_AS_Description'!$B:$B,0),COLUMN(J2))</f>
        <v>The CA should indicate the five MICs for which the average time between the submission of the first report with strike price reported as "PNDG" and the first report with a strike price confirmation on the same ISIN-MIC combination (calculation 2) is the longest. 
The details concerning the ISINs for which strike price remains pending (the period between the submission of the first report with strike price reported as "PNDG" and the first report with a strike price confirmation) should be given in the same specific spreadsheet of the test, by MIC. 
Please do not populate the details spreadsheet with more than 5 MICs and with more than 100 instruments per MIC.
The CA should detailed for each ISIN-MIC the follow-up action performed in columns: “comments on the results”, “actions taken to improve the data quality”, “results of the actions taken”.</v>
      </c>
      <c r="K5" s="154">
        <f>INDEX('2. FIRDS_AS_Description'!$A:$AK,MATCH($B$5,'2. FIRDS_AS_Description'!$B:$B,0),COLUMN(K2))</f>
        <v>0</v>
      </c>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9" ht="15.75" customHeight="1">
      <c r="M6" s="30"/>
      <c r="N6" s="30"/>
      <c r="O6" s="30"/>
      <c r="P6" s="30"/>
      <c r="Q6" s="30"/>
      <c r="R6" s="30"/>
    </row>
    <row r="7" spans="1:49" ht="20.100000000000001" thickBot="1">
      <c r="A7" s="61" t="s">
        <v>510</v>
      </c>
      <c r="B7" s="61"/>
      <c r="F7" s="61" t="s">
        <v>511</v>
      </c>
      <c r="G7" s="95"/>
      <c r="J7" s="61" t="s">
        <v>512</v>
      </c>
      <c r="K7" s="30"/>
      <c r="M7" s="30"/>
      <c r="N7" s="30"/>
      <c r="O7" s="30"/>
      <c r="P7" s="30"/>
      <c r="Q7" s="30"/>
      <c r="R7" s="30"/>
      <c r="AA7" s="30"/>
    </row>
    <row r="8" spans="1:49" ht="18.95" thickTop="1">
      <c r="A8" s="31" t="s">
        <v>455</v>
      </c>
      <c r="F8" s="31" t="s">
        <v>513</v>
      </c>
      <c r="G8" s="95"/>
      <c r="J8" s="31" t="s">
        <v>514</v>
      </c>
      <c r="M8" s="30"/>
      <c r="N8" s="30"/>
      <c r="O8" s="30"/>
      <c r="P8" s="30"/>
      <c r="Q8" s="30"/>
      <c r="R8" s="30"/>
      <c r="AA8" s="30"/>
    </row>
    <row r="9" spans="1:49" s="112" customFormat="1" ht="18.600000000000001">
      <c r="A9" s="81" t="str">
        <f>HYPERLINK("#"&amp;"'FIRDS_prep'!A"&amp;MATCH("FIRDS_prep_Step_1",FIRDS_prep!$A:$A,0),
                                                   "FROM FIRDS_prep_Step_1")</f>
        <v>FROM FIRDS_prep_Step_1</v>
      </c>
      <c r="B9" s="30"/>
      <c r="C9" s="30"/>
      <c r="D9" s="30"/>
      <c r="E9" s="94"/>
      <c r="F9" s="81" t="str">
        <f>HYPERLINK("#"&amp;"'FIRDS_prep'!A"&amp;MATCH("FIRDS_prep_Step_1",FIRDS_prep!$A:$A,0),
                                                   "FROM FIRDS_prep_Step_1")</f>
        <v>FROM FIRDS_prep_Step_1</v>
      </c>
      <c r="J9" s="31" t="s">
        <v>515</v>
      </c>
      <c r="M9" s="30"/>
      <c r="N9" s="30"/>
      <c r="O9" s="30"/>
      <c r="P9" s="30"/>
      <c r="Q9" s="30"/>
      <c r="R9" s="30"/>
      <c r="AB9" s="113"/>
      <c r="AC9" s="113"/>
      <c r="AD9" s="113"/>
      <c r="AE9" s="113"/>
      <c r="AF9" s="113"/>
      <c r="AG9" s="113"/>
      <c r="AH9" s="113"/>
      <c r="AI9" s="113"/>
      <c r="AJ9" s="113"/>
      <c r="AK9" s="113"/>
      <c r="AL9" s="113"/>
      <c r="AM9" s="113"/>
      <c r="AN9" s="113"/>
      <c r="AO9" s="113"/>
      <c r="AP9" s="113"/>
      <c r="AQ9" s="113"/>
      <c r="AR9" s="113"/>
      <c r="AS9" s="113"/>
      <c r="AT9" s="113"/>
      <c r="AU9" s="113"/>
      <c r="AV9" s="113"/>
      <c r="AW9" s="113"/>
    </row>
    <row r="10" spans="1:49" s="112" customFormat="1" ht="18.600000000000001">
      <c r="A10" s="31" t="s">
        <v>516</v>
      </c>
      <c r="F10" s="31" t="s">
        <v>516</v>
      </c>
      <c r="J10" s="66" t="s">
        <v>517</v>
      </c>
      <c r="M10" s="30"/>
      <c r="N10" s="30"/>
      <c r="O10" s="30"/>
      <c r="P10" s="30"/>
      <c r="Q10" s="30"/>
      <c r="R10" s="30"/>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row>
    <row r="11" spans="1:49" s="112" customFormat="1" ht="18.600000000000001">
      <c r="A11" s="31" t="s">
        <v>518</v>
      </c>
      <c r="F11" s="31" t="s">
        <v>519</v>
      </c>
      <c r="J11" s="66" t="s">
        <v>520</v>
      </c>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row>
    <row r="12" spans="1:49" s="112" customFormat="1" ht="18.600000000000001">
      <c r="A12" s="31" t="s">
        <v>521</v>
      </c>
      <c r="B12" s="31"/>
      <c r="F12" s="31" t="s">
        <v>522</v>
      </c>
      <c r="H12" s="114"/>
      <c r="J12" s="66" t="s">
        <v>523</v>
      </c>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row>
    <row r="13" spans="1:49" s="112" customFormat="1" ht="18.600000000000001">
      <c r="B13" s="31"/>
      <c r="J13" s="66" t="s">
        <v>524</v>
      </c>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row>
    <row r="14" spans="1:49" s="112" customFormat="1" ht="18.600000000000001">
      <c r="A14" s="56" t="s">
        <v>525</v>
      </c>
      <c r="B14" s="31"/>
      <c r="F14" s="56" t="s">
        <v>526</v>
      </c>
      <c r="G14" s="97"/>
      <c r="J14" s="31" t="s">
        <v>457</v>
      </c>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row>
    <row r="15" spans="1:49" s="112" customFormat="1" ht="18.600000000000001">
      <c r="A15" s="34" t="s">
        <v>527</v>
      </c>
      <c r="B15" s="68"/>
      <c r="F15" s="34" t="s">
        <v>528</v>
      </c>
      <c r="G15" s="115"/>
      <c r="J15" s="31" t="s">
        <v>529</v>
      </c>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row>
    <row r="16" spans="1:49" s="112" customFormat="1" ht="18.600000000000001">
      <c r="B16" s="31"/>
      <c r="G16" s="115"/>
      <c r="J16" s="31" t="s">
        <v>530</v>
      </c>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row>
    <row r="17" spans="1:36" s="97" customFormat="1" ht="18.600000000000001">
      <c r="A17" s="56"/>
      <c r="D17" s="112"/>
      <c r="E17" s="112"/>
      <c r="F17" s="34"/>
      <c r="G17" s="115"/>
      <c r="AA17" s="30"/>
    </row>
    <row r="18" spans="1:36" s="97" customFormat="1" ht="15.75" customHeight="1" thickBot="1">
      <c r="A18" s="69" t="s">
        <v>531</v>
      </c>
      <c r="B18" s="70"/>
      <c r="C18" s="30"/>
      <c r="D18" s="30"/>
      <c r="F18" s="30"/>
      <c r="G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row>
    <row r="19" spans="1:36" s="97" customFormat="1" ht="15.75" customHeight="1" thickBot="1">
      <c r="A19" s="71" t="s">
        <v>294</v>
      </c>
      <c r="B19" s="72" t="s">
        <v>295</v>
      </c>
      <c r="C19" s="73"/>
      <c r="D19" s="73"/>
      <c r="E19" s="74"/>
      <c r="F19" s="72" t="s">
        <v>532</v>
      </c>
      <c r="G19" s="75"/>
      <c r="H19" s="106"/>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row>
    <row r="20" spans="1:36" s="97" customFormat="1" ht="15.75" customHeight="1">
      <c r="A20" s="78" t="s">
        <v>297</v>
      </c>
      <c r="B20" s="219" t="s">
        <v>472</v>
      </c>
      <c r="C20" s="220"/>
      <c r="D20" s="220"/>
      <c r="E20" s="221"/>
      <c r="F20" s="239" t="s">
        <v>473</v>
      </c>
      <c r="G20" s="239"/>
      <c r="H20" s="239"/>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row>
    <row r="21" spans="1:36" s="97" customFormat="1" ht="15.75" customHeight="1">
      <c r="A21" s="79" t="s">
        <v>300</v>
      </c>
      <c r="B21" s="225" t="s">
        <v>474</v>
      </c>
      <c r="C21" s="226"/>
      <c r="D21" s="226"/>
      <c r="E21" s="227"/>
      <c r="F21" s="216" t="s">
        <v>475</v>
      </c>
      <c r="G21" s="216"/>
      <c r="H21" s="216"/>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row>
    <row r="22" spans="1:36" s="97" customFormat="1" ht="20.25" customHeight="1">
      <c r="A22" s="79" t="s">
        <v>476</v>
      </c>
      <c r="B22" s="225" t="s">
        <v>477</v>
      </c>
      <c r="C22" s="226"/>
      <c r="D22" s="226"/>
      <c r="E22" s="227"/>
      <c r="F22" s="216" t="s">
        <v>478</v>
      </c>
      <c r="G22" s="216"/>
      <c r="H22" s="216"/>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row>
    <row r="23" spans="1:36" s="97" customFormat="1" ht="20.25" customHeight="1">
      <c r="A23" s="79" t="s">
        <v>479</v>
      </c>
      <c r="B23" s="225" t="s">
        <v>480</v>
      </c>
      <c r="C23" s="226"/>
      <c r="D23" s="226"/>
      <c r="E23" s="227"/>
      <c r="F23" s="235" t="s">
        <v>481</v>
      </c>
      <c r="G23" s="235"/>
      <c r="H23" s="235"/>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row>
    <row r="24" spans="1:36" s="97" customFormat="1" ht="40.5" customHeight="1">
      <c r="A24" s="79" t="s">
        <v>482</v>
      </c>
      <c r="B24" s="225" t="s">
        <v>533</v>
      </c>
      <c r="C24" s="226"/>
      <c r="D24" s="226"/>
      <c r="E24" s="227"/>
      <c r="F24" s="243" t="s">
        <v>534</v>
      </c>
      <c r="G24" s="237"/>
      <c r="H24" s="238"/>
      <c r="I24" s="68"/>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row>
    <row r="25" spans="1:36" s="97" customFormat="1" ht="47.25" customHeight="1">
      <c r="A25" s="79" t="s">
        <v>485</v>
      </c>
      <c r="B25" s="225" t="s">
        <v>535</v>
      </c>
      <c r="C25" s="226"/>
      <c r="D25" s="226"/>
      <c r="E25" s="227"/>
      <c r="F25" s="243" t="s">
        <v>485</v>
      </c>
      <c r="G25" s="241"/>
      <c r="H25" s="242"/>
      <c r="I25" s="68"/>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row>
    <row r="26" spans="1:36" s="97" customFormat="1" ht="18.600000000000001">
      <c r="A26" s="80" t="s">
        <v>491</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row>
    <row r="27" spans="1:36" s="97" customFormat="1" ht="18.600000000000001">
      <c r="A27" s="109"/>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row>
    <row r="28" spans="1:36" s="97" customFormat="1" ht="18.600000000000001">
      <c r="A28" s="109"/>
      <c r="B28" s="109"/>
      <c r="C28" s="109"/>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row>
    <row r="29" spans="1:36" s="97" customFormat="1" ht="18.600000000000001">
      <c r="A29" s="109"/>
      <c r="B29" s="109"/>
      <c r="C29" s="109"/>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row>
    <row r="30" spans="1:36">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row>
    <row r="31" spans="1:36">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row>
  </sheetData>
  <mergeCells count="22">
    <mergeCell ref="B24:E24"/>
    <mergeCell ref="F24:H24"/>
    <mergeCell ref="B25:E25"/>
    <mergeCell ref="F25:H25"/>
    <mergeCell ref="B21:E21"/>
    <mergeCell ref="F21:H21"/>
    <mergeCell ref="B22:E22"/>
    <mergeCell ref="F22:H22"/>
    <mergeCell ref="B23:E23"/>
    <mergeCell ref="F23:H23"/>
    <mergeCell ref="H3:H4"/>
    <mergeCell ref="I3:I4"/>
    <mergeCell ref="J3:J4"/>
    <mergeCell ref="K3:K4"/>
    <mergeCell ref="B20:E20"/>
    <mergeCell ref="F20:H20"/>
    <mergeCell ref="G3:G4"/>
    <mergeCell ref="A3:A4"/>
    <mergeCell ref="B3:B4"/>
    <mergeCell ref="C3:C4"/>
    <mergeCell ref="D3:D4"/>
    <mergeCell ref="E3:F3"/>
  </mergeCells>
  <pageMargins left="0.7" right="0.7" top="0.78740157499999996" bottom="0.78740157499999996"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ADCA8-0F80-4CA7-AF34-9025A7945023}">
  <sheetPr codeName="List8">
    <tabColor rgb="FFFF0000"/>
  </sheetPr>
  <dimension ref="A2:AW53"/>
  <sheetViews>
    <sheetView showGridLines="0" topLeftCell="A5" zoomScale="70" zoomScaleNormal="70" workbookViewId="0">
      <selection activeCell="F25" sqref="F25"/>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39"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8" ht="19.5">
      <c r="A2" s="151" t="s">
        <v>215</v>
      </c>
    </row>
    <row r="3" spans="1:48"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8"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8" s="111" customFormat="1" ht="276" customHeight="1">
      <c r="A5" s="153" t="str">
        <f>INDEX('2. FIRDS_AS_Description'!$A:$AK,MATCH($B$5,'2. FIRDS_AS_Description'!$B:$B,0),COLUMN(L2))</f>
        <v>II. Accuracy</v>
      </c>
      <c r="B5" s="108" t="s">
        <v>45</v>
      </c>
      <c r="C5" s="154" t="str">
        <f>INDEX('2. FIRDS_AS_Description'!$A:$AK,MATCH($B$5,'2. FIRDS_AS_Description'!$B:$B,0),COLUMN(C2))</f>
        <v>Completeness of CFIs</v>
      </c>
      <c r="D5" s="154" t="str">
        <f>INDEX('2. FIRDS_AS_Description'!$A:$AK,MATCH($B$5,'2. FIRDS_AS_Description'!$B:$B,0),COLUMN(D2))</f>
        <v xml:space="preserve">Monitoring the number of CFIs with missing components </v>
      </c>
      <c r="E5" s="154" t="str">
        <f>INDEX('2. FIRDS_AS_Description'!$A:$AK,MATCH($B$5,'2. FIRDS_AS_Description'!$B:$B,0),COLUMN(E2))</f>
        <v>The sample consists of all the instruments traded on a supervised trading venue or a Systemic Internaliser or for which a request for admission by a supervised trading venue was sent, integrated in the Reporting System during the period. To run this test, it shall be considered only the instruments related to the relevant MIC.
This test requires 1 month of data needed (last full file FULINS + last invalid file INVINS received during the period).Terminated instruments should also be taken into account. Calculation 1 should only be runned on the data from supervised Relevant MICs.</v>
      </c>
      <c r="F5" s="154" t="str">
        <f>INDEX('2. FIRDS_AS_Description'!$A:$AK,MATCH($B$5,'2. FIRDS_AS_Description'!$B:$B,0),COLUMN(F2))</f>
        <v>1 - ISIN
3 - CFI
6 - Trading Venue</v>
      </c>
      <c r="G5" s="154" t="str">
        <f>INDEX('2. FIRDS_AS_Description'!$A:$AK,MATCH($B$5,'2. FIRDS_AS_Description'!$B:$B,0),COLUMN(G2))</f>
        <v>every 3 month</v>
      </c>
      <c r="H5" s="154" t="str">
        <f>INDEX('2. FIRDS_AS_Description'!$A:$AK,MATCH($B$5,'2. FIRDS_AS_Description'!$B:$B,0),COLUMN(H2))</f>
        <v xml:space="preserve">The CFI declared should be compared to the CFI list, and when a X is not existing in the CFI list (because this is not a X for "not applicable/undefined" but for unknown), but existing in the CFI code received, it should be counted. Then, the CA should sum the number of instruments with minimum one X for unknown, by TV.
In order to monitor the number of CFIs with missing components, the NCA should compare the CFI declared with the CFI grid conformed to ISO 10962. If the CFI is provided with one or more “X” it shall be counted. The NCA should sum the number of instruments with an “X” for unknown, by TV.  If the “X” provided in the CFI code is considered mandatory (because the attribute is considered “not applicable/undefined”), then the CFI shall not be counted. 
If an “X” is populated at the first or second place of the CFI code, then the record is simply rejected. This test is consequently only performed on letters 3 to 6.
This result should  be presented in the aggregated results and detailed results.  
Example of result of calculation 1:
On 2018/05/20 a report with a CFI registered as ESXXXX has been received. Test 4 will report that 1 CFI record with missing characters has been registered. </v>
      </c>
      <c r="I5" s="154" t="str">
        <f>INDEX('2. FIRDS_AS_Description'!$A:$AK,MATCH($B$5,'2. FIRDS_AS_Description'!$B:$B,0),COLUMN(I2))</f>
        <v>not applicable</v>
      </c>
      <c r="J5" s="154" t="str">
        <f>INDEX('2. FIRDS_AS_Description'!$A:$AK,MATCH($B$5,'2. FIRDS_AS_Description'!$B:$B,0),COLUMN(J2))</f>
        <v xml:space="preserve">The CA should indicate in the spreadsheet the five trading venues whose numbers of instruments with unknown X is the most significant.  
For each MIC, the ISINs with missing CFI characters should also be populated in the detailed table, with a maximum of 100 different ISIN per MIC.
The CA should detailed for each ISIN-MIC the follow-up action performed in columns: “comments on the results”, “actions taken to improve the data quality”, “results of the actions taken”.
</v>
      </c>
      <c r="K5" s="154">
        <f>INDEX('2. FIRDS_AS_Description'!$A:$AK,MATCH($B$5,'2. FIRDS_AS_Description'!$B:$B,0),COLUMN(K2))</f>
        <v>0</v>
      </c>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7" spans="1:48" ht="20.100000000000001" thickBot="1">
      <c r="A7" s="61" t="s">
        <v>536</v>
      </c>
      <c r="B7" s="61"/>
      <c r="F7" s="61" t="s">
        <v>537</v>
      </c>
      <c r="G7" s="30"/>
      <c r="H7" s="93"/>
      <c r="I7" s="30"/>
      <c r="J7" s="30"/>
      <c r="K7" s="30"/>
      <c r="L7" s="30"/>
      <c r="M7" s="30"/>
      <c r="N7" s="30"/>
      <c r="O7" s="30"/>
      <c r="P7" s="30"/>
      <c r="Q7" s="30"/>
      <c r="R7" s="30"/>
    </row>
    <row r="8" spans="1:48" ht="18.95" thickTop="1">
      <c r="A8" s="31" t="s">
        <v>455</v>
      </c>
      <c r="B8" s="30"/>
      <c r="F8" s="31" t="s">
        <v>455</v>
      </c>
      <c r="G8" s="31"/>
      <c r="H8" s="30"/>
      <c r="I8" s="30"/>
      <c r="J8" s="30"/>
      <c r="K8" s="30"/>
      <c r="L8" s="30"/>
      <c r="M8" s="30"/>
      <c r="N8" s="30"/>
      <c r="O8" s="30"/>
      <c r="P8" s="30"/>
      <c r="Q8" s="30"/>
      <c r="R8" s="30"/>
    </row>
    <row r="9" spans="1:48" ht="18.600000000000001">
      <c r="A9" s="81" t="str">
        <f>HYPERLINK("#"&amp;"'FIRDS_prep'!A"&amp;MATCH("FIRDS_prep_Step_1",FIRDS_prep!$A:$A,0),
                                                   "FROM FIRDS_prep_Step_1")</f>
        <v>FROM FIRDS_prep_Step_1</v>
      </c>
      <c r="B9" s="30"/>
      <c r="F9" s="31" t="s">
        <v>457</v>
      </c>
      <c r="G9" s="31"/>
      <c r="H9" s="30"/>
      <c r="I9" s="30"/>
      <c r="J9" s="30"/>
      <c r="K9" s="30"/>
      <c r="L9" s="30"/>
      <c r="M9" s="30"/>
      <c r="N9" s="30"/>
      <c r="O9" s="30"/>
      <c r="P9" s="30"/>
      <c r="Q9" s="30"/>
      <c r="R9" s="30"/>
    </row>
    <row r="10" spans="1:48" ht="18.600000000000001">
      <c r="A10" s="31" t="s">
        <v>538</v>
      </c>
      <c r="B10" s="30"/>
      <c r="F10" s="31" t="s">
        <v>459</v>
      </c>
      <c r="H10" s="30"/>
      <c r="I10" s="30"/>
      <c r="J10" s="30"/>
      <c r="K10" s="30"/>
      <c r="L10" s="30"/>
      <c r="M10" s="30"/>
      <c r="N10" s="30"/>
      <c r="O10" s="30"/>
      <c r="P10" s="30"/>
      <c r="Q10" s="30"/>
      <c r="R10" s="30"/>
    </row>
    <row r="11" spans="1:48" ht="18.600000000000001">
      <c r="A11" s="31" t="s">
        <v>539</v>
      </c>
      <c r="B11" s="30"/>
      <c r="F11" s="31"/>
      <c r="H11" s="30"/>
      <c r="I11" s="30"/>
      <c r="J11" s="30"/>
      <c r="K11" s="30"/>
      <c r="L11" s="30"/>
      <c r="M11" s="30"/>
      <c r="N11" s="30"/>
      <c r="O11" s="30"/>
      <c r="P11" s="30"/>
      <c r="Q11" s="30"/>
      <c r="R11" s="30"/>
    </row>
    <row r="12" spans="1:48" ht="18.600000000000001">
      <c r="A12" s="31" t="s">
        <v>540</v>
      </c>
      <c r="B12" s="30"/>
      <c r="F12" s="31"/>
      <c r="G12" s="68"/>
      <c r="H12" s="68"/>
      <c r="I12" s="30"/>
      <c r="J12" s="30"/>
      <c r="K12" s="30"/>
      <c r="L12" s="30"/>
      <c r="M12" s="30"/>
      <c r="N12" s="30"/>
      <c r="O12" s="30"/>
      <c r="P12" s="30"/>
      <c r="Q12" s="30"/>
      <c r="R12" s="30"/>
    </row>
    <row r="13" spans="1:48" ht="18.600000000000001">
      <c r="A13" s="31"/>
      <c r="B13" s="116" t="s">
        <v>541</v>
      </c>
      <c r="C13" s="117" t="s">
        <v>542</v>
      </c>
      <c r="E13" s="30"/>
      <c r="F13" s="30"/>
      <c r="G13" s="31"/>
      <c r="H13" s="30"/>
      <c r="I13" s="30"/>
      <c r="J13" s="30"/>
      <c r="K13" s="30"/>
      <c r="L13" s="30"/>
      <c r="M13" s="30"/>
      <c r="N13" s="30"/>
      <c r="O13" s="30"/>
      <c r="P13" s="30"/>
      <c r="Q13" s="30"/>
      <c r="R13" s="30"/>
    </row>
    <row r="14" spans="1:48" ht="18.600000000000001">
      <c r="A14" s="31"/>
      <c r="B14" s="118" t="s">
        <v>543</v>
      </c>
      <c r="C14" s="119" t="s">
        <v>544</v>
      </c>
      <c r="E14" s="30"/>
      <c r="F14" s="30"/>
      <c r="G14" s="31"/>
      <c r="H14" s="30"/>
      <c r="I14" s="30"/>
      <c r="J14" s="30"/>
      <c r="K14" s="30"/>
      <c r="L14" s="30"/>
      <c r="M14" s="30"/>
      <c r="N14" s="30"/>
      <c r="O14" s="30"/>
      <c r="P14" s="30"/>
      <c r="Q14" s="30"/>
      <c r="R14" s="30"/>
    </row>
    <row r="15" spans="1:48" ht="18.600000000000001">
      <c r="A15" s="31"/>
      <c r="B15" s="118" t="s">
        <v>545</v>
      </c>
      <c r="C15" s="119" t="s">
        <v>546</v>
      </c>
      <c r="E15" s="30"/>
      <c r="F15" s="30"/>
      <c r="G15" s="31"/>
      <c r="H15" s="30"/>
      <c r="I15" s="30"/>
      <c r="J15" s="30"/>
      <c r="K15" s="30"/>
      <c r="L15" s="30"/>
      <c r="M15" s="30"/>
      <c r="N15" s="30"/>
      <c r="O15" s="30"/>
      <c r="P15" s="30"/>
      <c r="Q15" s="30"/>
      <c r="R15" s="30"/>
    </row>
    <row r="16" spans="1:48" ht="18.600000000000001">
      <c r="A16" s="31"/>
      <c r="B16" s="118" t="s">
        <v>547</v>
      </c>
      <c r="C16" s="119" t="s">
        <v>548</v>
      </c>
      <c r="E16" s="30"/>
      <c r="F16" s="30"/>
      <c r="G16" s="31"/>
      <c r="H16" s="30"/>
      <c r="I16" s="30"/>
      <c r="J16" s="30"/>
      <c r="L16" s="30"/>
      <c r="M16" s="30"/>
      <c r="N16" s="30"/>
      <c r="O16" s="30"/>
      <c r="P16" s="30"/>
      <c r="Q16" s="30"/>
      <c r="R16" s="30"/>
    </row>
    <row r="17" spans="1:18" ht="18.600000000000001">
      <c r="A17" s="31"/>
      <c r="B17" s="118" t="s">
        <v>549</v>
      </c>
      <c r="C17" s="119" t="s">
        <v>550</v>
      </c>
      <c r="E17" s="30"/>
      <c r="F17" s="30"/>
      <c r="G17" s="31"/>
      <c r="H17" s="30"/>
      <c r="I17" s="30"/>
      <c r="J17" s="30"/>
      <c r="L17" s="30"/>
      <c r="M17" s="30"/>
      <c r="N17" s="30"/>
      <c r="O17" s="30"/>
      <c r="P17" s="30"/>
      <c r="Q17" s="30"/>
      <c r="R17" s="30"/>
    </row>
    <row r="18" spans="1:18" ht="18.600000000000001">
      <c r="A18" s="31"/>
      <c r="B18" s="118" t="s">
        <v>551</v>
      </c>
      <c r="C18" s="119" t="s">
        <v>552</v>
      </c>
      <c r="E18" s="30"/>
      <c r="F18" s="30"/>
      <c r="G18" s="31"/>
      <c r="H18" s="30"/>
      <c r="I18" s="30"/>
      <c r="J18" s="30"/>
      <c r="L18" s="30"/>
      <c r="M18" s="30"/>
      <c r="N18" s="30"/>
      <c r="O18" s="30"/>
      <c r="P18" s="30"/>
      <c r="Q18" s="30"/>
      <c r="R18" s="30"/>
    </row>
    <row r="19" spans="1:18" ht="18.600000000000001">
      <c r="A19" s="31"/>
      <c r="B19" s="118" t="s">
        <v>553</v>
      </c>
      <c r="C19" s="119" t="s">
        <v>554</v>
      </c>
      <c r="E19" s="30"/>
      <c r="F19" s="30"/>
      <c r="G19" s="31"/>
      <c r="H19" s="30"/>
      <c r="I19" s="30"/>
      <c r="J19" s="30"/>
      <c r="L19" s="30"/>
      <c r="M19" s="30"/>
      <c r="N19" s="30"/>
      <c r="O19" s="30"/>
      <c r="P19" s="30"/>
      <c r="Q19" s="30"/>
      <c r="R19" s="30"/>
    </row>
    <row r="20" spans="1:18" ht="18.600000000000001">
      <c r="A20" s="31"/>
      <c r="B20" s="118" t="s">
        <v>555</v>
      </c>
      <c r="C20" s="120" t="s">
        <v>556</v>
      </c>
      <c r="E20" s="30"/>
      <c r="F20" s="30"/>
      <c r="G20" s="31"/>
      <c r="H20" s="30"/>
      <c r="I20" s="30"/>
      <c r="J20" s="30"/>
      <c r="L20" s="30"/>
      <c r="M20" s="30"/>
      <c r="N20" s="30"/>
      <c r="O20" s="30"/>
      <c r="P20" s="30"/>
      <c r="Q20" s="30"/>
      <c r="R20" s="30"/>
    </row>
    <row r="21" spans="1:18" ht="18.600000000000001">
      <c r="A21" s="31"/>
      <c r="B21" s="118" t="s">
        <v>557</v>
      </c>
      <c r="C21" s="121" t="s">
        <v>558</v>
      </c>
      <c r="D21" s="122"/>
      <c r="E21" s="30"/>
      <c r="F21" s="30"/>
      <c r="G21" s="31"/>
      <c r="H21" s="30"/>
      <c r="I21" s="30"/>
      <c r="J21" s="30"/>
      <c r="L21" s="30"/>
      <c r="M21" s="30"/>
      <c r="N21" s="30"/>
      <c r="O21" s="30"/>
      <c r="P21" s="30"/>
      <c r="Q21" s="30"/>
      <c r="R21" s="30"/>
    </row>
    <row r="22" spans="1:18" ht="18.600000000000001">
      <c r="A22" s="31"/>
      <c r="B22" s="118" t="s">
        <v>559</v>
      </c>
      <c r="C22" s="123" t="s">
        <v>560</v>
      </c>
      <c r="E22" s="30"/>
      <c r="F22" s="30"/>
      <c r="G22" s="31"/>
      <c r="H22" s="30"/>
      <c r="I22" s="30"/>
      <c r="J22" s="30"/>
      <c r="L22" s="30"/>
      <c r="M22" s="30"/>
      <c r="N22" s="30"/>
      <c r="O22" s="30"/>
      <c r="P22" s="30"/>
      <c r="Q22" s="30"/>
      <c r="R22" s="30"/>
    </row>
    <row r="23" spans="1:18" ht="18.600000000000001">
      <c r="A23" s="31"/>
      <c r="B23" s="118" t="s">
        <v>561</v>
      </c>
      <c r="C23" s="123" t="s">
        <v>562</v>
      </c>
      <c r="E23" s="30"/>
      <c r="F23" s="30"/>
      <c r="G23" s="31"/>
      <c r="H23" s="30"/>
      <c r="I23" s="30"/>
      <c r="J23" s="30"/>
      <c r="L23" s="30"/>
      <c r="M23" s="30"/>
      <c r="N23" s="30"/>
      <c r="O23" s="30"/>
      <c r="P23" s="30"/>
      <c r="Q23" s="30"/>
      <c r="R23" s="30"/>
    </row>
    <row r="24" spans="1:18" ht="18.600000000000001">
      <c r="A24" s="31"/>
      <c r="B24" s="118" t="s">
        <v>563</v>
      </c>
      <c r="C24" s="121" t="s">
        <v>564</v>
      </c>
      <c r="E24" s="30"/>
      <c r="F24" s="30"/>
      <c r="G24" s="30"/>
      <c r="H24" s="30"/>
      <c r="I24" s="30"/>
      <c r="J24" s="30"/>
      <c r="L24" s="30"/>
      <c r="M24" s="30"/>
      <c r="N24" s="30"/>
      <c r="O24" s="30"/>
      <c r="P24" s="30"/>
      <c r="Q24" s="30"/>
      <c r="R24" s="30"/>
    </row>
    <row r="25" spans="1:18" ht="18.600000000000001">
      <c r="A25" s="31"/>
      <c r="B25" s="118" t="s">
        <v>565</v>
      </c>
      <c r="C25" s="121" t="s">
        <v>566</v>
      </c>
      <c r="D25" s="63"/>
      <c r="E25" s="30"/>
      <c r="F25" s="30"/>
      <c r="G25" s="30"/>
      <c r="H25" s="30"/>
      <c r="I25" s="30"/>
      <c r="J25" s="30"/>
      <c r="L25" s="30"/>
      <c r="M25" s="30"/>
      <c r="N25" s="30"/>
      <c r="O25" s="30"/>
      <c r="P25" s="30"/>
      <c r="Q25" s="30"/>
      <c r="R25" s="30"/>
    </row>
    <row r="26" spans="1:18" ht="18.600000000000001">
      <c r="A26" s="31"/>
      <c r="B26" s="118" t="s">
        <v>567</v>
      </c>
      <c r="C26" s="123" t="s">
        <v>568</v>
      </c>
      <c r="E26" s="30"/>
      <c r="F26" s="30"/>
      <c r="G26" s="30"/>
      <c r="H26" s="30"/>
      <c r="I26" s="30"/>
      <c r="J26" s="30"/>
      <c r="K26" s="30"/>
      <c r="L26" s="30"/>
      <c r="M26" s="30"/>
      <c r="N26" s="30"/>
      <c r="O26" s="30"/>
      <c r="P26" s="30"/>
      <c r="Q26" s="30"/>
      <c r="R26" s="30"/>
    </row>
    <row r="27" spans="1:18" ht="18.600000000000001">
      <c r="A27" s="31"/>
      <c r="B27" s="118" t="s">
        <v>569</v>
      </c>
      <c r="C27" s="123" t="s">
        <v>570</v>
      </c>
      <c r="E27" s="30"/>
      <c r="F27" s="30"/>
      <c r="G27" s="30"/>
      <c r="H27" s="30"/>
      <c r="I27" s="30"/>
      <c r="J27" s="30"/>
      <c r="K27" s="30"/>
      <c r="L27" s="30"/>
      <c r="M27" s="30"/>
      <c r="N27" s="30"/>
      <c r="O27" s="30"/>
      <c r="P27" s="30"/>
      <c r="Q27" s="30"/>
      <c r="R27" s="30"/>
    </row>
    <row r="28" spans="1:18" ht="18.600000000000001">
      <c r="A28" s="31"/>
      <c r="B28" s="118" t="s">
        <v>571</v>
      </c>
      <c r="C28" s="123" t="s">
        <v>572</v>
      </c>
      <c r="E28" s="30"/>
      <c r="F28" s="30"/>
      <c r="G28" s="30"/>
      <c r="H28" s="30"/>
      <c r="I28" s="30"/>
      <c r="J28" s="30"/>
      <c r="K28" s="30"/>
      <c r="L28" s="30"/>
      <c r="M28" s="30"/>
      <c r="N28" s="30"/>
      <c r="O28" s="30"/>
      <c r="P28" s="30"/>
      <c r="Q28" s="30"/>
      <c r="R28" s="30"/>
    </row>
    <row r="29" spans="1:18" ht="18.600000000000001">
      <c r="A29" s="31"/>
      <c r="B29" s="118" t="s">
        <v>573</v>
      </c>
      <c r="C29" s="123" t="s">
        <v>574</v>
      </c>
      <c r="E29" s="30"/>
      <c r="F29" s="30"/>
      <c r="G29" s="30"/>
      <c r="H29" s="30"/>
      <c r="I29" s="30"/>
      <c r="J29" s="30"/>
      <c r="K29" s="30"/>
      <c r="L29" s="30"/>
      <c r="M29" s="30"/>
      <c r="N29" s="30"/>
      <c r="O29" s="30"/>
      <c r="P29" s="30"/>
      <c r="Q29" s="30"/>
      <c r="R29" s="30"/>
    </row>
    <row r="30" spans="1:18" ht="18.600000000000001">
      <c r="A30" s="31"/>
      <c r="B30" s="118" t="s">
        <v>575</v>
      </c>
      <c r="C30" s="123" t="s">
        <v>576</v>
      </c>
      <c r="E30" s="30"/>
      <c r="F30" s="30"/>
      <c r="G30" s="30"/>
      <c r="H30" s="30"/>
      <c r="I30" s="30"/>
      <c r="J30" s="30"/>
      <c r="K30" s="30"/>
      <c r="L30" s="30"/>
      <c r="M30" s="30"/>
      <c r="N30" s="30"/>
      <c r="O30" s="30"/>
      <c r="P30" s="30"/>
      <c r="Q30" s="30"/>
      <c r="R30" s="30"/>
    </row>
    <row r="31" spans="1:18" ht="18.600000000000001">
      <c r="A31" s="31"/>
      <c r="B31" s="118" t="s">
        <v>577</v>
      </c>
      <c r="C31" s="123" t="s">
        <v>578</v>
      </c>
      <c r="E31" s="30"/>
      <c r="F31" s="30"/>
      <c r="G31" s="30"/>
      <c r="H31" s="30"/>
      <c r="I31" s="30"/>
      <c r="J31" s="30"/>
      <c r="K31" s="30"/>
      <c r="L31" s="30"/>
      <c r="M31" s="30"/>
      <c r="N31" s="30"/>
      <c r="O31" s="30"/>
      <c r="P31" s="30"/>
      <c r="Q31" s="30"/>
      <c r="R31" s="30"/>
    </row>
    <row r="32" spans="1:18" ht="18.600000000000001">
      <c r="A32" s="31"/>
      <c r="B32" s="118" t="s">
        <v>579</v>
      </c>
      <c r="C32" s="123" t="s">
        <v>580</v>
      </c>
      <c r="E32" s="30"/>
      <c r="F32" s="30"/>
      <c r="G32" s="30"/>
      <c r="H32" s="30"/>
      <c r="I32" s="30"/>
      <c r="J32" s="30"/>
      <c r="K32" s="30"/>
      <c r="L32" s="30"/>
      <c r="M32" s="30"/>
      <c r="N32" s="30"/>
      <c r="O32" s="30"/>
      <c r="P32" s="30"/>
      <c r="Q32" s="30"/>
      <c r="R32" s="30"/>
    </row>
    <row r="33" spans="1:18" ht="18.600000000000001">
      <c r="A33" s="31"/>
      <c r="B33" s="118" t="s">
        <v>581</v>
      </c>
      <c r="C33" s="123" t="s">
        <v>582</v>
      </c>
      <c r="E33" s="30"/>
      <c r="F33" s="30"/>
      <c r="G33" s="30"/>
      <c r="H33" s="30"/>
      <c r="I33" s="30"/>
      <c r="J33" s="30"/>
      <c r="K33" s="30"/>
      <c r="L33" s="30"/>
      <c r="M33" s="30"/>
      <c r="N33" s="30"/>
      <c r="O33" s="30"/>
      <c r="P33" s="30"/>
      <c r="Q33" s="30"/>
      <c r="R33" s="30"/>
    </row>
    <row r="34" spans="1:18" ht="18.600000000000001">
      <c r="A34" s="31"/>
      <c r="B34" s="118" t="s">
        <v>583</v>
      </c>
      <c r="C34" s="123" t="s">
        <v>584</v>
      </c>
      <c r="E34" s="30"/>
      <c r="F34" s="30"/>
      <c r="G34" s="30"/>
      <c r="H34" s="30"/>
      <c r="I34" s="30"/>
      <c r="J34" s="30"/>
      <c r="K34" s="30"/>
      <c r="L34" s="30"/>
      <c r="M34" s="30"/>
      <c r="N34" s="30"/>
      <c r="O34" s="30"/>
      <c r="P34" s="30"/>
      <c r="Q34" s="30"/>
      <c r="R34" s="30"/>
    </row>
    <row r="35" spans="1:18" ht="18.600000000000001">
      <c r="A35" s="31"/>
      <c r="B35" s="118" t="s">
        <v>585</v>
      </c>
      <c r="C35" s="123" t="s">
        <v>586</v>
      </c>
      <c r="D35" s="63"/>
      <c r="E35" s="30"/>
      <c r="F35" s="30"/>
      <c r="G35" s="30"/>
      <c r="H35" s="30"/>
      <c r="I35" s="30"/>
      <c r="J35" s="30"/>
      <c r="K35" s="30"/>
      <c r="L35" s="30"/>
      <c r="M35" s="30"/>
      <c r="N35" s="30"/>
      <c r="O35" s="30"/>
      <c r="P35" s="30"/>
      <c r="Q35" s="30"/>
      <c r="R35" s="30"/>
    </row>
    <row r="36" spans="1:18" ht="18.600000000000001">
      <c r="A36" s="31"/>
      <c r="B36" s="124" t="s">
        <v>587</v>
      </c>
      <c r="C36" s="53"/>
      <c r="E36" s="30"/>
      <c r="F36" s="30"/>
      <c r="G36" s="30"/>
      <c r="H36" s="30"/>
      <c r="I36" s="30"/>
      <c r="J36" s="30"/>
      <c r="K36" s="30"/>
      <c r="L36" s="30"/>
      <c r="M36" s="30"/>
      <c r="N36" s="30"/>
      <c r="O36" s="30"/>
      <c r="P36" s="30"/>
      <c r="Q36" s="30"/>
      <c r="R36" s="30"/>
    </row>
    <row r="37" spans="1:18" ht="18.600000000000001">
      <c r="A37" s="31"/>
      <c r="B37" s="62" t="s">
        <v>588</v>
      </c>
      <c r="E37" s="30"/>
      <c r="F37" s="30"/>
      <c r="G37" s="30"/>
      <c r="H37" s="30"/>
      <c r="I37" s="30"/>
      <c r="J37" s="30"/>
      <c r="K37" s="30"/>
      <c r="L37" s="30"/>
      <c r="M37" s="30"/>
      <c r="N37" s="30"/>
      <c r="O37" s="30"/>
      <c r="P37" s="30"/>
      <c r="Q37" s="30"/>
      <c r="R37" s="30"/>
    </row>
    <row r="38" spans="1:18" ht="18.600000000000001">
      <c r="A38" s="31"/>
      <c r="E38" s="30"/>
      <c r="F38" s="30"/>
      <c r="G38" s="30"/>
      <c r="H38" s="30"/>
      <c r="I38" s="30"/>
      <c r="J38" s="30"/>
      <c r="K38" s="30"/>
      <c r="L38" s="30"/>
      <c r="M38" s="30"/>
      <c r="N38" s="30"/>
      <c r="O38" s="30"/>
      <c r="P38" s="30"/>
      <c r="Q38" s="30"/>
      <c r="R38" s="30"/>
    </row>
    <row r="39" spans="1:18" ht="18.600000000000001">
      <c r="A39" s="56" t="s">
        <v>589</v>
      </c>
      <c r="B39" s="31"/>
      <c r="C39" s="31"/>
      <c r="E39" s="30"/>
      <c r="F39" s="30"/>
      <c r="G39" s="30"/>
      <c r="H39" s="30"/>
      <c r="I39" s="30"/>
      <c r="K39" s="82"/>
      <c r="L39" s="30"/>
      <c r="M39" s="30"/>
      <c r="N39" s="30"/>
      <c r="O39" s="30"/>
      <c r="P39" s="30"/>
      <c r="Q39" s="30"/>
      <c r="R39" s="30"/>
    </row>
    <row r="40" spans="1:18" ht="18.600000000000001">
      <c r="A40" s="34" t="s">
        <v>590</v>
      </c>
      <c r="B40" s="31"/>
      <c r="C40" s="31"/>
      <c r="E40" s="30"/>
      <c r="F40" s="30"/>
      <c r="G40" s="30"/>
      <c r="H40" s="30"/>
      <c r="I40" s="30"/>
      <c r="K40" s="82"/>
      <c r="L40" s="30"/>
      <c r="M40" s="30"/>
      <c r="N40" s="30"/>
      <c r="O40" s="30"/>
      <c r="P40" s="30"/>
      <c r="Q40" s="30"/>
      <c r="R40" s="30"/>
    </row>
    <row r="41" spans="1:18" ht="18.600000000000001">
      <c r="B41" s="31"/>
      <c r="C41" s="31"/>
      <c r="E41" s="30"/>
      <c r="F41" s="30"/>
      <c r="G41" s="30"/>
      <c r="H41" s="30"/>
      <c r="I41" s="30"/>
      <c r="K41" s="82"/>
      <c r="L41" s="30"/>
      <c r="M41" s="30"/>
      <c r="N41" s="30"/>
      <c r="O41" s="30"/>
      <c r="P41" s="30"/>
      <c r="Q41" s="30"/>
      <c r="R41" s="30"/>
    </row>
    <row r="42" spans="1:18" ht="17.45" thickBot="1">
      <c r="A42" s="69" t="s">
        <v>591</v>
      </c>
      <c r="B42" s="70"/>
      <c r="E42" s="30"/>
      <c r="F42" s="30"/>
      <c r="G42" s="30"/>
      <c r="H42" s="30"/>
      <c r="I42" s="30"/>
      <c r="K42" s="82"/>
      <c r="L42" s="30"/>
      <c r="M42" s="30"/>
      <c r="N42" s="30"/>
      <c r="O42" s="30"/>
      <c r="P42" s="30"/>
      <c r="Q42" s="30"/>
      <c r="R42" s="30"/>
    </row>
    <row r="43" spans="1:18" ht="18.95" thickBot="1">
      <c r="A43" s="71" t="s">
        <v>294</v>
      </c>
      <c r="B43" s="72" t="s">
        <v>295</v>
      </c>
      <c r="C43" s="73"/>
      <c r="D43" s="73"/>
      <c r="E43" s="74"/>
      <c r="F43" s="72" t="s">
        <v>308</v>
      </c>
      <c r="G43" s="75"/>
      <c r="H43" s="106"/>
      <c r="I43" s="30"/>
      <c r="K43" s="82"/>
      <c r="L43" s="30"/>
      <c r="M43" s="30"/>
      <c r="N43" s="30"/>
      <c r="O43" s="30"/>
      <c r="P43" s="30"/>
      <c r="Q43" s="30"/>
      <c r="R43" s="30"/>
    </row>
    <row r="44" spans="1:18" ht="18.600000000000001">
      <c r="A44" s="78" t="s">
        <v>297</v>
      </c>
      <c r="B44" s="231" t="s">
        <v>472</v>
      </c>
      <c r="C44" s="231"/>
      <c r="D44" s="231"/>
      <c r="E44" s="231"/>
      <c r="F44" s="239" t="s">
        <v>473</v>
      </c>
      <c r="G44" s="239"/>
      <c r="H44" s="239"/>
      <c r="I44" s="30"/>
      <c r="K44" s="82"/>
      <c r="L44" s="30"/>
      <c r="M44" s="30"/>
      <c r="N44" s="30"/>
      <c r="O44" s="30"/>
      <c r="P44" s="30"/>
      <c r="Q44" s="30"/>
      <c r="R44" s="30"/>
    </row>
    <row r="45" spans="1:18" ht="18.75" customHeight="1">
      <c r="A45" s="79" t="s">
        <v>300</v>
      </c>
      <c r="B45" s="215" t="s">
        <v>474</v>
      </c>
      <c r="C45" s="215"/>
      <c r="D45" s="215"/>
      <c r="E45" s="215"/>
      <c r="F45" s="216" t="s">
        <v>475</v>
      </c>
      <c r="G45" s="216"/>
      <c r="H45" s="216"/>
      <c r="I45" s="30"/>
      <c r="K45" s="82"/>
      <c r="L45" s="30"/>
      <c r="M45" s="30"/>
      <c r="N45" s="30"/>
      <c r="O45" s="30"/>
      <c r="P45" s="30"/>
      <c r="Q45" s="30"/>
      <c r="R45" s="30"/>
    </row>
    <row r="46" spans="1:18" ht="18.75" customHeight="1">
      <c r="A46" s="79" t="s">
        <v>476</v>
      </c>
      <c r="B46" s="215" t="s">
        <v>477</v>
      </c>
      <c r="C46" s="215"/>
      <c r="D46" s="215"/>
      <c r="E46" s="215"/>
      <c r="F46" s="216" t="s">
        <v>478</v>
      </c>
      <c r="G46" s="216"/>
      <c r="H46" s="216"/>
      <c r="I46" s="30"/>
      <c r="K46" s="82"/>
      <c r="L46" s="30"/>
      <c r="M46" s="30"/>
      <c r="N46" s="30"/>
      <c r="O46" s="30"/>
      <c r="P46" s="30"/>
      <c r="Q46" s="30"/>
      <c r="R46" s="30"/>
    </row>
    <row r="47" spans="1:18" s="97" customFormat="1" ht="18.75" customHeight="1">
      <c r="A47" s="79" t="s">
        <v>479</v>
      </c>
      <c r="B47" s="247" t="s">
        <v>480</v>
      </c>
      <c r="C47" s="247"/>
      <c r="D47" s="247"/>
      <c r="E47" s="247"/>
      <c r="F47" s="235" t="s">
        <v>481</v>
      </c>
      <c r="G47" s="235"/>
      <c r="H47" s="235"/>
      <c r="I47" s="30"/>
      <c r="K47" s="82"/>
      <c r="L47" s="30"/>
      <c r="M47" s="30"/>
      <c r="N47" s="30"/>
      <c r="O47" s="30"/>
      <c r="P47" s="30"/>
      <c r="Q47" s="30"/>
      <c r="R47" s="30"/>
    </row>
    <row r="48" spans="1:18" s="97" customFormat="1" ht="78" customHeight="1">
      <c r="A48" s="79" t="s">
        <v>482</v>
      </c>
      <c r="B48" s="215" t="s">
        <v>592</v>
      </c>
      <c r="C48" s="215"/>
      <c r="D48" s="215"/>
      <c r="E48" s="215"/>
      <c r="F48" s="244" t="s">
        <v>593</v>
      </c>
      <c r="G48" s="245"/>
      <c r="H48" s="246"/>
      <c r="I48" s="30"/>
      <c r="K48" s="82"/>
      <c r="L48" s="30"/>
      <c r="M48" s="30"/>
      <c r="N48" s="30"/>
      <c r="O48" s="30"/>
      <c r="P48" s="30"/>
      <c r="Q48" s="30"/>
      <c r="R48" s="30"/>
    </row>
    <row r="49" spans="1:18" s="97" customFormat="1" ht="18.600000000000001">
      <c r="A49" s="80" t="s">
        <v>491</v>
      </c>
      <c r="B49" s="109"/>
      <c r="C49" s="109"/>
      <c r="D49" s="30"/>
      <c r="E49" s="30"/>
      <c r="F49" s="30"/>
      <c r="G49" s="30"/>
      <c r="H49" s="30"/>
      <c r="I49" s="30"/>
      <c r="J49" s="30"/>
      <c r="K49" s="30"/>
      <c r="L49" s="30"/>
      <c r="M49" s="30"/>
      <c r="N49" s="30"/>
      <c r="O49" s="30"/>
      <c r="P49" s="30"/>
      <c r="Q49" s="30"/>
      <c r="R49" s="30"/>
    </row>
    <row r="50" spans="1:18" s="97" customFormat="1" ht="18.600000000000001">
      <c r="A50" s="31"/>
      <c r="B50" s="109"/>
      <c r="C50" s="109"/>
      <c r="D50" s="30"/>
      <c r="E50" s="30"/>
      <c r="F50" s="30"/>
      <c r="G50" s="30"/>
      <c r="H50" s="30"/>
      <c r="I50" s="30"/>
      <c r="J50" s="30"/>
      <c r="K50" s="30"/>
      <c r="L50" s="30"/>
      <c r="M50" s="30"/>
      <c r="N50" s="30"/>
      <c r="O50" s="30"/>
      <c r="P50" s="30"/>
      <c r="Q50" s="30"/>
      <c r="R50" s="30"/>
    </row>
    <row r="51" spans="1:18" s="97" customFormat="1" ht="18.600000000000001">
      <c r="A51" s="31"/>
      <c r="B51" s="109"/>
      <c r="C51" s="109"/>
      <c r="D51" s="30"/>
      <c r="E51" s="30"/>
      <c r="F51" s="30"/>
      <c r="G51" s="30"/>
      <c r="H51" s="30"/>
      <c r="I51" s="30"/>
      <c r="J51" s="30"/>
      <c r="K51" s="30"/>
      <c r="L51" s="30"/>
      <c r="M51" s="30"/>
      <c r="N51" s="30"/>
      <c r="O51" s="30"/>
      <c r="P51" s="30"/>
      <c r="Q51" s="30"/>
      <c r="R51" s="30"/>
    </row>
    <row r="52" spans="1:18" s="97" customFormat="1" ht="18.600000000000001">
      <c r="A52" s="31"/>
      <c r="B52" s="109"/>
      <c r="C52" s="109"/>
      <c r="D52" s="31"/>
      <c r="E52" s="30"/>
      <c r="F52" s="30"/>
      <c r="G52" s="30"/>
      <c r="H52" s="30"/>
      <c r="I52" s="30"/>
      <c r="J52" s="30"/>
      <c r="K52" s="30"/>
      <c r="L52" s="30"/>
      <c r="M52" s="30"/>
      <c r="N52" s="30"/>
      <c r="O52" s="30"/>
      <c r="P52" s="30"/>
      <c r="Q52" s="30"/>
      <c r="R52" s="30"/>
    </row>
    <row r="53" spans="1:18" s="97" customFormat="1" ht="18.600000000000001">
      <c r="A53" s="31"/>
      <c r="B53" s="109"/>
      <c r="C53" s="109"/>
      <c r="D53" s="125"/>
      <c r="E53" s="30"/>
      <c r="F53" s="30"/>
      <c r="G53" s="30"/>
      <c r="H53" s="30"/>
      <c r="I53" s="30"/>
      <c r="J53" s="30"/>
      <c r="K53" s="30"/>
      <c r="L53" s="30"/>
      <c r="M53" s="30"/>
      <c r="N53" s="30"/>
      <c r="O53" s="30"/>
      <c r="P53" s="30"/>
      <c r="Q53" s="30"/>
      <c r="R53" s="30"/>
    </row>
  </sheetData>
  <mergeCells count="20">
    <mergeCell ref="B48:E48"/>
    <mergeCell ref="F48:H48"/>
    <mergeCell ref="B45:E45"/>
    <mergeCell ref="F45:H45"/>
    <mergeCell ref="B46:E46"/>
    <mergeCell ref="F46:H46"/>
    <mergeCell ref="B47:E47"/>
    <mergeCell ref="F47:H47"/>
    <mergeCell ref="H3:H4"/>
    <mergeCell ref="I3:I4"/>
    <mergeCell ref="J3:J4"/>
    <mergeCell ref="K3:K4"/>
    <mergeCell ref="B44:E44"/>
    <mergeCell ref="F44:H44"/>
    <mergeCell ref="G3:G4"/>
    <mergeCell ref="A3:A4"/>
    <mergeCell ref="B3:B4"/>
    <mergeCell ref="C3:C4"/>
    <mergeCell ref="D3:D4"/>
    <mergeCell ref="E3:F3"/>
  </mergeCells>
  <pageMargins left="0.7" right="0.7" top="0.78740157499999996" bottom="0.78740157499999996"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8FDCB-12AE-4B03-885A-2B3CBE1D0F4F}">
  <sheetPr codeName="List9">
    <tabColor rgb="FFFF0000"/>
  </sheetPr>
  <dimension ref="A2:AW27"/>
  <sheetViews>
    <sheetView showGridLines="0" zoomScale="70" zoomScaleNormal="70" workbookViewId="0">
      <selection activeCell="D14" sqref="D14"/>
    </sheetView>
  </sheetViews>
  <sheetFormatPr defaultColWidth="8.7109375" defaultRowHeight="14.45"/>
  <cols>
    <col min="1" max="1" width="17" style="96" customWidth="1"/>
    <col min="2" max="2" width="15.42578125" style="93" customWidth="1"/>
    <col min="3" max="3" width="24.140625" style="30" customWidth="1"/>
    <col min="4" max="4" width="49.5703125" style="30" customWidth="1"/>
    <col min="5" max="5" width="22.28515625" style="94" customWidth="1"/>
    <col min="6" max="6" width="33" style="95" customWidth="1"/>
    <col min="7" max="7" width="16.140625" style="96" customWidth="1"/>
    <col min="8" max="8" width="65.5703125" style="96" customWidth="1"/>
    <col min="9" max="9" width="39.42578125" style="96" customWidth="1"/>
    <col min="10" max="10" width="39.85546875" style="96" customWidth="1"/>
    <col min="11" max="11" width="78" style="95" customWidth="1"/>
    <col min="12" max="12" width="26.85546875" style="96" customWidth="1"/>
    <col min="13" max="49" width="8.7109375" style="97"/>
    <col min="50" max="16384" width="8.7109375" style="30"/>
  </cols>
  <sheetData>
    <row r="2" spans="1:48" ht="19.5">
      <c r="A2" s="151" t="s">
        <v>215</v>
      </c>
    </row>
    <row r="3" spans="1:48" s="99" customFormat="1" ht="61.5" customHeight="1">
      <c r="A3" s="233" t="s">
        <v>5</v>
      </c>
      <c r="B3" s="233" t="s">
        <v>6</v>
      </c>
      <c r="C3" s="233" t="s">
        <v>7</v>
      </c>
      <c r="D3" s="233" t="s">
        <v>8</v>
      </c>
      <c r="E3" s="234" t="s">
        <v>9</v>
      </c>
      <c r="F3" s="234"/>
      <c r="G3" s="233" t="s">
        <v>10</v>
      </c>
      <c r="H3" s="233" t="s">
        <v>11</v>
      </c>
      <c r="I3" s="233" t="s">
        <v>12</v>
      </c>
      <c r="J3" s="233" t="s">
        <v>13</v>
      </c>
      <c r="K3" s="233" t="s">
        <v>14</v>
      </c>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8" s="99" customFormat="1" ht="38.25" customHeight="1">
      <c r="A4" s="233"/>
      <c r="B4" s="233"/>
      <c r="C4" s="233"/>
      <c r="D4" s="233"/>
      <c r="E4" s="152" t="s">
        <v>16</v>
      </c>
      <c r="F4" s="152" t="s">
        <v>17</v>
      </c>
      <c r="G4" s="233"/>
      <c r="H4" s="233"/>
      <c r="I4" s="233"/>
      <c r="J4" s="233"/>
      <c r="K4" s="23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8" s="127" customFormat="1" ht="203.25" customHeight="1">
      <c r="A5" s="153" t="str">
        <f>INDEX('2. FIRDS_AS_Description'!$A:$AK,MATCH($B$5,'2. FIRDS_AS_Description'!$B:$B,0),COLUMN(L2))</f>
        <v>II. Accuracy</v>
      </c>
      <c r="B5" s="108" t="s">
        <v>53</v>
      </c>
      <c r="C5" s="154" t="str">
        <f>INDEX('2. FIRDS_AS_Description'!$A:$AK,MATCH($B$5,'2. FIRDS_AS_Description'!$B:$B,0),COLUMN(C2))</f>
        <v>Use of default  time (of request for admission to trading)</v>
      </c>
      <c r="D5" s="154" t="str">
        <f>INDEX('2. FIRDS_AS_Description'!$A:$AK,MATCH($B$5,'2. FIRDS_AS_Description'!$B:$B,0),COLUMN(D2))</f>
        <v>Monitoring the use of default time in the reporting of request for admission to trading.</v>
      </c>
      <c r="E5" s="154" t="str">
        <f>INDEX('2. FIRDS_AS_Description'!$A:$AK,MATCH($B$5,'2. FIRDS_AS_Description'!$B:$B,0),COLUMN(E2))</f>
        <v>The sample consists of all the instruments traded on a supervised trading venue or for which a request for admission by a supervised trading venue was sent, integrated in the Reporting System during the period. In case of TVs operating for 24 hours and reporting default times as an automated process, their MICs shall be excluded from this test and flagged in the detailed results template.  
This test requests 1 month of data needed (last full file FULINS + last invalid file INVINS received during the period). Terminated instruments should also be taken into account. Calculation 1 should only be runned on the data from supervised MICs</v>
      </c>
      <c r="F5" s="154" t="str">
        <f>INDEX('2. FIRDS_AS_Description'!$A:$AK,MATCH($B$5,'2. FIRDS_AS_Description'!$B:$B,0),COLUMN(F2))</f>
        <v>1 - ISIN
3 - CFI
6 - Trading Venue
10 - Date of request for admission to trading</v>
      </c>
      <c r="G5" s="154" t="str">
        <f>INDEX('2. FIRDS_AS_Description'!$A:$AK,MATCH($B$5,'2. FIRDS_AS_Description'!$B:$B,0),COLUMN(G2))</f>
        <v>every 3 month</v>
      </c>
      <c r="H5" s="154" t="str">
        <f>INDEX('2. FIRDS_AS_Description'!$A:$AK,MATCH($B$5,'2. FIRDS_AS_Description'!$B:$B,0),COLUMN(H2))</f>
        <v xml:space="preserve">Calculate the number of instruments with a default time of request for admission to trading. The instruments without admission to trading should not be considered in this test.
In order to monitor the number of default times in the reporting of request for admission to trading, the NCA calculate the number of instruments with a default time on request for admission to trading, in the first full file and all delta files of every period, by TV.  
According to the Q&amp;A published on 2017/04/03, default times such as “00:00:00” are allowed. As described in the Q&amp;A on MiFIR data reporting ,, a default time can be used for example, for the instruments listed far in the past. This test would enable to measure the extent of the reports containing default time in Field 10. In addition to the default time set out in the Q&amp;A (“00:00:00), the following values shall also be considered: 
- 00:00:00
- 00:01:00
- 01:01:00
- 01:00:00
- 23:59:59
When running the tests, each NCA may add to this list of default time the default times applying in its country. The result should be reported in the aggregated results and detailed results.
This result should  be presented in the aggregated results and detailed results, and the details in the spreadsheet of the test. 
Example of result of calculation 1:
On 2017/05/22 a report registered with a default time of “00:00:00” in field 10 has been received. Test 5 will report that the report presents a default time. 
</v>
      </c>
      <c r="I5" s="154" t="str">
        <f>INDEX('2. FIRDS_AS_Description'!$A:$AK,MATCH($B$5,'2. FIRDS_AS_Description'!$B:$B,0),COLUMN(I2))</f>
        <v>not applicable</v>
      </c>
      <c r="J5" s="154" t="str">
        <f>INDEX('2. FIRDS_AS_Description'!$A:$AK,MATCH($B$5,'2. FIRDS_AS_Description'!$B:$B,0),COLUMN(J2))</f>
        <v xml:space="preserve">The CA should indicate in the spreadsheet the five trading venue whose use of default time of request for admission to trading is the most significant.
For each MIC, the ISINs with default time (of request for admission to trading) should also be populated in the detailed table, with a maximum of 100 different ISIN per MIC.
The CA should detailed for each ISIN-MIC the follow-up action performed in columns: “comments on the results”, “actions taken to improve the data quality”, “results of the actions taken”.
</v>
      </c>
      <c r="K5" s="154" t="str">
        <f>INDEX('2. FIRDS_AS_Description'!$A:$AK,MATCH($B$5,'2. FIRDS_AS_Description'!$B:$B,0),COLUMN(K2))</f>
        <v>Every NCA may add its own default hours to the list already provide, and run the tests again these default times and shared the result</v>
      </c>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row>
    <row r="7" spans="1:48" ht="20.100000000000001" thickBot="1">
      <c r="A7" s="61" t="s">
        <v>594</v>
      </c>
      <c r="B7" s="61"/>
      <c r="E7" s="30"/>
      <c r="F7" s="61" t="s">
        <v>595</v>
      </c>
      <c r="G7" s="30"/>
      <c r="H7" s="93"/>
      <c r="I7" s="30"/>
      <c r="J7" s="30"/>
      <c r="K7" s="30"/>
      <c r="L7" s="30"/>
      <c r="M7" s="30"/>
      <c r="N7" s="30"/>
      <c r="O7" s="30"/>
      <c r="P7" s="30"/>
      <c r="Q7" s="30"/>
      <c r="R7" s="30"/>
    </row>
    <row r="8" spans="1:48" ht="18.95" thickTop="1">
      <c r="A8" s="31" t="s">
        <v>455</v>
      </c>
      <c r="B8" s="30"/>
      <c r="E8" s="30"/>
      <c r="F8" s="31" t="s">
        <v>455</v>
      </c>
      <c r="G8" s="31"/>
      <c r="H8" s="30"/>
      <c r="I8" s="30"/>
      <c r="J8" s="30"/>
      <c r="K8" s="30"/>
      <c r="L8" s="30"/>
      <c r="M8" s="30"/>
      <c r="N8" s="30"/>
      <c r="O8" s="30"/>
      <c r="P8" s="30"/>
      <c r="Q8" s="30"/>
      <c r="R8" s="30"/>
    </row>
    <row r="9" spans="1:48" ht="18.600000000000001">
      <c r="A9" s="81" t="str">
        <f>HYPERLINK("#"&amp;"'FIRDS_prep'!A"&amp;MATCH("FIRDS_prep_Step_1",FIRDS_prep!$A:$A,0),
                                                   "FROM FIRDS_prep_Step_1")</f>
        <v>FROM FIRDS_prep_Step_1</v>
      </c>
      <c r="B9" s="30"/>
      <c r="E9" s="30"/>
      <c r="F9" s="31" t="s">
        <v>457</v>
      </c>
      <c r="G9" s="30"/>
      <c r="H9" s="30"/>
      <c r="I9" s="30"/>
      <c r="J9" s="30"/>
      <c r="K9" s="30"/>
      <c r="L9" s="30"/>
      <c r="M9" s="30"/>
      <c r="N9" s="30"/>
      <c r="O9" s="30"/>
      <c r="P9" s="30"/>
      <c r="Q9" s="30"/>
      <c r="R9" s="30"/>
    </row>
    <row r="10" spans="1:48" ht="18.600000000000001">
      <c r="A10" s="31" t="s">
        <v>596</v>
      </c>
      <c r="E10" s="30"/>
      <c r="F10" s="31" t="s">
        <v>459</v>
      </c>
      <c r="G10" s="30"/>
      <c r="H10" s="30"/>
      <c r="I10" s="30"/>
      <c r="J10" s="30"/>
      <c r="K10" s="30"/>
      <c r="L10" s="30"/>
      <c r="M10" s="30"/>
      <c r="N10" s="30"/>
      <c r="O10" s="30"/>
      <c r="P10" s="30"/>
      <c r="Q10" s="30"/>
      <c r="R10" s="30"/>
    </row>
    <row r="11" spans="1:48" ht="18.600000000000001">
      <c r="A11" s="31" t="s">
        <v>597</v>
      </c>
      <c r="E11" s="30"/>
      <c r="F11" s="31"/>
      <c r="G11" s="30"/>
      <c r="H11" s="30"/>
      <c r="I11" s="30"/>
      <c r="J11" s="30"/>
      <c r="K11" s="30"/>
      <c r="L11" s="30"/>
      <c r="M11" s="30"/>
      <c r="N11" s="30"/>
      <c r="O11" s="30"/>
      <c r="P11" s="30"/>
      <c r="Q11" s="30"/>
      <c r="R11" s="30"/>
    </row>
    <row r="12" spans="1:48">
      <c r="A12" s="30"/>
      <c r="B12" s="30"/>
      <c r="E12" s="30"/>
      <c r="F12" s="30"/>
      <c r="G12" s="30"/>
      <c r="H12" s="30"/>
      <c r="I12" s="30"/>
      <c r="J12" s="30"/>
      <c r="K12" s="30"/>
      <c r="L12" s="30"/>
      <c r="M12" s="30"/>
      <c r="N12" s="30"/>
      <c r="O12" s="30"/>
      <c r="P12" s="30"/>
      <c r="Q12" s="30"/>
      <c r="R12" s="30"/>
    </row>
    <row r="13" spans="1:48" ht="18.600000000000001">
      <c r="A13" s="56" t="s">
        <v>598</v>
      </c>
      <c r="B13" s="31"/>
      <c r="E13" s="30"/>
      <c r="F13" s="30"/>
      <c r="G13" s="30"/>
      <c r="H13" s="30"/>
      <c r="I13" s="30"/>
      <c r="J13" s="30"/>
      <c r="K13" s="30"/>
      <c r="L13" s="30"/>
      <c r="M13" s="30"/>
      <c r="N13" s="30"/>
      <c r="O13" s="30"/>
      <c r="P13" s="30"/>
      <c r="Q13" s="30"/>
      <c r="R13" s="30"/>
    </row>
    <row r="14" spans="1:48" ht="18.600000000000001">
      <c r="A14" s="56" t="s">
        <v>599</v>
      </c>
      <c r="B14" s="31"/>
      <c r="E14" s="30"/>
      <c r="F14" s="30"/>
      <c r="G14" s="30"/>
      <c r="H14" s="30"/>
      <c r="I14" s="30"/>
      <c r="J14" s="30"/>
      <c r="K14" s="30"/>
      <c r="L14" s="30"/>
      <c r="M14" s="30"/>
      <c r="N14" s="30"/>
      <c r="O14" s="30"/>
      <c r="P14" s="30"/>
      <c r="Q14" s="30"/>
      <c r="R14" s="30"/>
    </row>
    <row r="15" spans="1:48" ht="18.600000000000001">
      <c r="A15" s="31"/>
      <c r="B15" s="31"/>
      <c r="E15" s="30"/>
      <c r="F15" s="30"/>
      <c r="G15" s="30"/>
      <c r="H15" s="30"/>
      <c r="I15" s="30"/>
      <c r="J15" s="30"/>
      <c r="K15" s="30"/>
      <c r="L15" s="30"/>
      <c r="M15" s="30"/>
      <c r="N15" s="30"/>
      <c r="O15" s="30"/>
      <c r="P15" s="30"/>
      <c r="Q15" s="30"/>
      <c r="R15" s="30"/>
    </row>
    <row r="16" spans="1:48" ht="17.45" thickBot="1">
      <c r="A16" s="69" t="s">
        <v>600</v>
      </c>
      <c r="B16" s="70"/>
      <c r="E16" s="30"/>
      <c r="F16" s="30"/>
      <c r="G16" s="30"/>
      <c r="H16" s="30"/>
      <c r="I16" s="30"/>
      <c r="J16" s="30"/>
      <c r="K16" s="30"/>
      <c r="L16" s="30"/>
      <c r="M16" s="30"/>
      <c r="N16" s="30"/>
      <c r="O16" s="30"/>
      <c r="P16" s="30"/>
      <c r="Q16" s="30"/>
      <c r="R16" s="30"/>
    </row>
    <row r="17" spans="1:18" ht="18.95" thickBot="1">
      <c r="A17" s="71" t="s">
        <v>294</v>
      </c>
      <c r="B17" s="72" t="s">
        <v>295</v>
      </c>
      <c r="C17" s="73"/>
      <c r="D17" s="73"/>
      <c r="E17" s="74"/>
      <c r="F17" s="72" t="s">
        <v>308</v>
      </c>
      <c r="G17" s="75"/>
      <c r="H17" s="106"/>
      <c r="I17" s="30"/>
      <c r="J17" s="30"/>
      <c r="L17" s="30"/>
      <c r="M17" s="30"/>
      <c r="N17" s="30"/>
      <c r="O17" s="30"/>
      <c r="P17" s="30"/>
      <c r="Q17" s="30"/>
      <c r="R17" s="30"/>
    </row>
    <row r="18" spans="1:18" ht="18.600000000000001">
      <c r="A18" s="78" t="s">
        <v>297</v>
      </c>
      <c r="B18" s="231" t="s">
        <v>472</v>
      </c>
      <c r="C18" s="231"/>
      <c r="D18" s="231"/>
      <c r="E18" s="231"/>
      <c r="F18" s="239" t="s">
        <v>473</v>
      </c>
      <c r="G18" s="239"/>
      <c r="H18" s="239"/>
      <c r="I18" s="30"/>
      <c r="J18" s="30"/>
      <c r="L18" s="30"/>
      <c r="M18" s="30"/>
      <c r="N18" s="30"/>
      <c r="O18" s="30"/>
      <c r="P18" s="30"/>
      <c r="Q18" s="30"/>
      <c r="R18" s="30"/>
    </row>
    <row r="19" spans="1:18" ht="18.75" customHeight="1">
      <c r="A19" s="79" t="s">
        <v>300</v>
      </c>
      <c r="B19" s="215" t="s">
        <v>474</v>
      </c>
      <c r="C19" s="215"/>
      <c r="D19" s="215"/>
      <c r="E19" s="215"/>
      <c r="F19" s="216" t="s">
        <v>475</v>
      </c>
      <c r="G19" s="216"/>
      <c r="H19" s="216"/>
      <c r="I19" s="30"/>
      <c r="J19" s="30"/>
      <c r="L19" s="30"/>
      <c r="M19" s="30"/>
      <c r="N19" s="30"/>
      <c r="O19" s="30"/>
      <c r="P19" s="30"/>
      <c r="Q19" s="30"/>
      <c r="R19" s="30"/>
    </row>
    <row r="20" spans="1:18" ht="18.75" customHeight="1">
      <c r="A20" s="79" t="s">
        <v>476</v>
      </c>
      <c r="B20" s="215" t="s">
        <v>477</v>
      </c>
      <c r="C20" s="215"/>
      <c r="D20" s="215"/>
      <c r="E20" s="215"/>
      <c r="F20" s="216" t="s">
        <v>478</v>
      </c>
      <c r="G20" s="216"/>
      <c r="H20" s="216"/>
      <c r="I20" s="30"/>
      <c r="J20" s="30"/>
      <c r="L20" s="30"/>
      <c r="M20" s="30"/>
      <c r="N20" s="30"/>
      <c r="O20" s="30"/>
      <c r="P20" s="30"/>
      <c r="Q20" s="30"/>
      <c r="R20" s="30"/>
    </row>
    <row r="21" spans="1:18" s="97" customFormat="1" ht="18.75" customHeight="1">
      <c r="A21" s="79" t="s">
        <v>479</v>
      </c>
      <c r="B21" s="215" t="s">
        <v>480</v>
      </c>
      <c r="C21" s="215"/>
      <c r="D21" s="215"/>
      <c r="E21" s="215"/>
      <c r="F21" s="235" t="s">
        <v>481</v>
      </c>
      <c r="G21" s="235"/>
      <c r="H21" s="235"/>
      <c r="I21" s="30"/>
      <c r="J21" s="30"/>
      <c r="L21" s="30"/>
      <c r="M21" s="30"/>
      <c r="N21" s="30"/>
      <c r="O21" s="30"/>
      <c r="P21" s="30"/>
      <c r="Q21" s="30"/>
      <c r="R21" s="30"/>
    </row>
    <row r="22" spans="1:18" s="97" customFormat="1" ht="18.75" customHeight="1">
      <c r="A22" s="79" t="s">
        <v>482</v>
      </c>
      <c r="B22" s="215" t="s">
        <v>601</v>
      </c>
      <c r="C22" s="215"/>
      <c r="D22" s="215"/>
      <c r="E22" s="215"/>
      <c r="F22" s="216" t="s">
        <v>484</v>
      </c>
      <c r="G22" s="216"/>
      <c r="H22" s="216"/>
      <c r="I22" s="30"/>
      <c r="J22" s="30"/>
      <c r="L22" s="30"/>
      <c r="M22" s="30"/>
      <c r="N22" s="30"/>
      <c r="O22" s="30"/>
      <c r="P22" s="30"/>
      <c r="Q22" s="30"/>
      <c r="R22" s="30"/>
    </row>
    <row r="23" spans="1:18" s="97" customFormat="1" ht="83.25" customHeight="1">
      <c r="A23" s="79" t="s">
        <v>485</v>
      </c>
      <c r="B23" s="215" t="s">
        <v>602</v>
      </c>
      <c r="C23" s="215"/>
      <c r="D23" s="215"/>
      <c r="E23" s="215"/>
      <c r="F23" s="244" t="s">
        <v>593</v>
      </c>
      <c r="G23" s="245"/>
      <c r="H23" s="246"/>
      <c r="I23" s="30"/>
      <c r="J23" s="30"/>
      <c r="L23" s="30"/>
      <c r="M23" s="30"/>
      <c r="N23" s="30"/>
      <c r="O23" s="30"/>
      <c r="P23" s="30"/>
      <c r="Q23" s="30"/>
      <c r="R23" s="30"/>
    </row>
    <row r="24" spans="1:18" ht="18.600000000000001">
      <c r="A24" s="80" t="s">
        <v>491</v>
      </c>
      <c r="B24" s="109"/>
      <c r="C24" s="109"/>
      <c r="E24" s="30"/>
      <c r="F24" s="30"/>
      <c r="G24" s="30"/>
      <c r="H24" s="30"/>
      <c r="I24" s="30"/>
      <c r="J24" s="30"/>
      <c r="K24" s="30"/>
      <c r="L24" s="30"/>
      <c r="M24" s="30"/>
      <c r="N24" s="30"/>
      <c r="O24" s="30"/>
      <c r="P24" s="30"/>
      <c r="Q24" s="30"/>
      <c r="R24" s="30"/>
    </row>
    <row r="25" spans="1:18" ht="18.600000000000001">
      <c r="A25" s="109"/>
      <c r="B25" s="109"/>
      <c r="C25" s="109"/>
      <c r="E25" s="30"/>
      <c r="F25" s="30"/>
      <c r="G25" s="30"/>
      <c r="H25" s="30"/>
      <c r="I25" s="30"/>
      <c r="J25" s="30"/>
      <c r="K25" s="30"/>
      <c r="L25" s="30"/>
      <c r="M25" s="30"/>
      <c r="N25" s="30"/>
      <c r="O25" s="30"/>
      <c r="P25" s="30"/>
      <c r="Q25" s="30"/>
      <c r="R25" s="30"/>
    </row>
    <row r="26" spans="1:18" ht="18.600000000000001">
      <c r="A26" s="109"/>
      <c r="B26" s="109"/>
      <c r="C26" s="109"/>
      <c r="E26" s="30"/>
      <c r="F26" s="30"/>
      <c r="G26" s="30"/>
      <c r="H26" s="30"/>
      <c r="I26" s="30"/>
      <c r="J26" s="30"/>
      <c r="K26" s="30"/>
      <c r="L26" s="30"/>
      <c r="M26" s="30"/>
      <c r="N26" s="30"/>
      <c r="O26" s="30"/>
      <c r="P26" s="30"/>
      <c r="Q26" s="30"/>
      <c r="R26" s="30"/>
    </row>
    <row r="27" spans="1:18" ht="18.600000000000001">
      <c r="A27" s="109"/>
      <c r="B27" s="109"/>
      <c r="C27" s="109"/>
      <c r="E27" s="30"/>
      <c r="F27" s="30"/>
      <c r="G27" s="30"/>
      <c r="H27" s="30"/>
    </row>
  </sheetData>
  <mergeCells count="22">
    <mergeCell ref="B22:E22"/>
    <mergeCell ref="F22:H22"/>
    <mergeCell ref="B23:E23"/>
    <mergeCell ref="F23:H23"/>
    <mergeCell ref="B19:E19"/>
    <mergeCell ref="F19:H19"/>
    <mergeCell ref="B20:E20"/>
    <mergeCell ref="F20:H20"/>
    <mergeCell ref="B21:E21"/>
    <mergeCell ref="F21:H21"/>
    <mergeCell ref="H3:H4"/>
    <mergeCell ref="I3:I4"/>
    <mergeCell ref="J3:J4"/>
    <mergeCell ref="K3:K4"/>
    <mergeCell ref="B18:E18"/>
    <mergeCell ref="F18:H18"/>
    <mergeCell ref="G3:G4"/>
    <mergeCell ref="A3:A4"/>
    <mergeCell ref="B3:B4"/>
    <mergeCell ref="C3:C4"/>
    <mergeCell ref="D3:D4"/>
    <mergeCell ref="E3:F3"/>
  </mergeCells>
  <pageMargins left="0.23622047244094491" right="0.23622047244094491" top="0.74803149606299213" bottom="0.74803149606299213" header="0.31496062992125984" footer="0.31496062992125984"/>
  <pageSetup paperSize="9" scale="35"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9aa21e9a7bd4521812a25cad0d54bb6 xmlns="d0fb0f98-34f9-4d57-9559-eb8efd17aa5e">
      <Terms xmlns="http://schemas.microsoft.com/office/infopath/2007/PartnerControls"/>
    </l9aa21e9a7bd4521812a25cad0d54bb6>
    <TaxCatchAll xmlns="d0fb0f98-34f9-4d57-9559-eb8efd17aa5e">
      <Value>44</Value>
      <Value>5</Value>
    </TaxCatchAll>
    <MeetingDate xmlns="d0fb0f98-34f9-4d57-9559-eb8efd17aa5e" xsi:nil="true"/>
    <c5e08ca91d6c46eb91495a6c717d58a5 xmlns="d0fb0f98-34f9-4d57-9559-eb8efd17aa5e">
      <Terms xmlns="http://schemas.microsoft.com/office/infopath/2007/PartnerControls">
        <TermInfo xmlns="http://schemas.microsoft.com/office/infopath/2007/PartnerControls">
          <TermName xmlns="http://schemas.microsoft.com/office/infopath/2007/PartnerControls">DSC</TermName>
          <TermId xmlns="http://schemas.microsoft.com/office/infopath/2007/PartnerControls">ee4fb292-62b8-436f-a649-1008948589f5</TermId>
        </TermInfo>
      </Terms>
    </c5e08ca91d6c46eb91495a6c717d58a5>
    <Year xmlns="d0fb0f98-34f9-4d57-9559-eb8efd17aa5e">2025</Year>
    <gc4b2a0800d044da9daafc8156a2543b xmlns="d0fb0f98-34f9-4d57-9559-eb8efd17aa5e">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gc4b2a0800d044da9daafc8156a2543b>
    <l04a7e1e03c745d8a68f2031a276e53c xmlns="d0fb0f98-34f9-4d57-9559-eb8efd17aa5e">
      <Terms xmlns="http://schemas.microsoft.com/office/infopath/2007/PartnerControls">
        <TermInfo xmlns="http://schemas.microsoft.com/office/infopath/2007/PartnerControls">
          <TermName xmlns="http://schemas.microsoft.com/office/infopath/2007/PartnerControls">DQEF</TermName>
          <TermId xmlns="http://schemas.microsoft.com/office/infopath/2007/PartnerControls">907be9a7-10f9-44ce-9c38-6457774c51a6</TermId>
        </TermInfo>
      </Terms>
    </l04a7e1e03c745d8a68f2031a276e53c>
    <he1c17a780294832ba6fe11c47de57e0 xmlns="d0fb0f98-34f9-4d57-9559-eb8efd17aa5e">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he1c17a780294832ba6fe11c47de57e0>
    <_dlc_DocId xmlns="d0fb0f98-34f9-4d57-9559-eb8efd17aa5e">ESMA11-1605533872-20183</_dlc_DocId>
    <_dlc_DocIdUrl xmlns="d0fb0f98-34f9-4d57-9559-eb8efd17aa5e">
      <Url>https://securitiesandmarketsauth.sharepoint.com/sites/sherpa-dst/_layouts/15/DocIdRedir.aspx?ID=ESMA11-1605533872-20183</Url>
      <Description>ESMA11-1605533872-20183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ork streams Excel Document" ma:contentTypeID="0x010100A7F1C2C28C0DDF429D3967C5029A24D70104003D16CC8EC069A84E9960118433D7B0A5" ma:contentTypeVersion="16" ma:contentTypeDescription="" ma:contentTypeScope="" ma:versionID="83859398d52806b59c9e46860198a570">
  <xsd:schema xmlns:xsd="http://www.w3.org/2001/XMLSchema" xmlns:xs="http://www.w3.org/2001/XMLSchema" xmlns:p="http://schemas.microsoft.com/office/2006/metadata/properties" xmlns:ns2="d0fb0f98-34f9-4d57-9559-eb8efd17aa5e" targetNamespace="http://schemas.microsoft.com/office/2006/metadata/properties" ma:root="true" ma:fieldsID="6b85aec1820f73cfae481bc41f2f9244" ns2:_="">
    <xsd:import namespace="d0fb0f98-34f9-4d57-9559-eb8efd17aa5e"/>
    <xsd:element name="properties">
      <xsd:complexType>
        <xsd:sequence>
          <xsd:element name="documentManagement">
            <xsd:complexType>
              <xsd:all>
                <xsd:element ref="ns2:Year"/>
                <xsd:element ref="ns2:MeetingDate" minOccurs="0"/>
                <xsd:element ref="ns2:TaxCatchAll" minOccurs="0"/>
                <xsd:element ref="ns2:he1c17a780294832ba6fe11c47de57e0" minOccurs="0"/>
                <xsd:element ref="ns2:TaxCatchAllLabel" minOccurs="0"/>
                <xsd:element ref="ns2:gc4b2a0800d044da9daafc8156a2543b" minOccurs="0"/>
                <xsd:element ref="ns2:l9aa21e9a7bd4521812a25cad0d54bb6" minOccurs="0"/>
                <xsd:element ref="ns2:c5e08ca91d6c46eb91495a6c717d58a5" minOccurs="0"/>
                <xsd:element ref="ns2:l04a7e1e03c745d8a68f2031a276e53c"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5" ma:displayName="Year" ma:default="" ma:internalName="Year" ma:readOnly="false">
      <xsd:simpleType>
        <xsd:restriction base="dms:Text">
          <xsd:maxLength value="4"/>
        </xsd:restriction>
      </xsd:simpleType>
    </xsd:element>
    <xsd:element name="MeetingDate" ma:index="7" nillable="true" ma:displayName="Meeting Date" ma:format="DateOnly" ma:internalName="MeetingDate" ma:readOnly="false">
      <xsd:simpleType>
        <xsd:restriction base="dms:DateTime"/>
      </xsd:simpleType>
    </xsd:element>
    <xsd:element name="TaxCatchAll" ma:index="8" nillable="true" ma:displayName="Taxonomy Catch All Column" ma:hidden="true" ma:list="{82bd372a-1815-46ed-bbef-af0ff6265344}"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he1c17a780294832ba6fe11c47de57e0" ma:index="16" ma:taxonomy="true" ma:internalName="he1c17a780294832ba6fe11c47de57e0" ma:taxonomyFieldName="DocumentType" ma:displayName="Document Type" ma:readOnly="false" ma:fieldId="{1e1c17a7-8029-4832-ba6f-e11c47de57e0}"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TaxCatchAllLabel" ma:index="17" nillable="true" ma:displayName="Taxonomy Catch All Column1" ma:hidden="true" ma:list="{82bd372a-1815-46ed-bbef-af0ff6265344}"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gc4b2a0800d044da9daafc8156a2543b" ma:index="18" ma:taxonomy="true" ma:internalName="gc4b2a0800d044da9daafc8156a2543b" ma:taxonomyFieldName="ConfidentialityLevel" ma:displayName="Confidentiality Level" ma:indexed="true" ma:readOnly="false" ma:default="5;#Regular|07f1e362-856b-423d-bea6-a14079762141" ma:fieldId="{0c4b2a08-00d0-44da-9daa-fc8156a2543b}"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l9aa21e9a7bd4521812a25cad0d54bb6" ma:index="19" nillable="true" ma:taxonomy="true" ma:internalName="l9aa21e9a7bd4521812a25cad0d54bb6" ma:taxonomyFieldName="EsmaAudience" ma:displayName="Audience" ma:readOnly="false" ma:fieldId="{59aa21e9-a7bd-4521-812a-25cad0d54bb6}"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c5e08ca91d6c46eb91495a6c717d58a5" ma:index="20" nillable="true" ma:taxonomy="true" ma:internalName="c5e08ca91d6c46eb91495a6c717d58a5" ma:taxonomyFieldName="Topic" ma:displayName="Topic" ma:indexed="true" ma:readOnly="false" ma:fieldId="{c5e08ca9-1d6c-46eb-9149-5a6c717d58a5}" ma:sspId="d4b01e31-ead0-4f68-a8e9-2aaca35f2e62" ma:termSetId="6d762886-f6df-4d49-a432-385cda735bb4" ma:anchorId="00000000-0000-0000-0000-000000000000" ma:open="false" ma:isKeyword="false">
      <xsd:complexType>
        <xsd:sequence>
          <xsd:element ref="pc:Terms" minOccurs="0" maxOccurs="1"/>
        </xsd:sequence>
      </xsd:complexType>
    </xsd:element>
    <xsd:element name="l04a7e1e03c745d8a68f2031a276e53c" ma:index="21" nillable="true" ma:taxonomy="true" ma:internalName="l04a7e1e03c745d8a68f2031a276e53c" ma:taxonomyFieldName="SubTopic" ma:displayName="Sub Topic" ma:indexed="true" ma:readOnly="false" ma:fieldId="{504a7e1e-03c7-45d8-a68f-2031a276e53c}" ma:sspId="d4b01e31-ead0-4f68-a8e9-2aaca35f2e62" ma:termSetId="0c68bd6b-cce4-4e03-823f-cad8e4c2779c"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dexed="true"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BB71102-6FD5-4AB0-8EF2-0EEDABA006CB}"/>
</file>

<file path=customXml/itemProps2.xml><?xml version="1.0" encoding="utf-8"?>
<ds:datastoreItem xmlns:ds="http://schemas.openxmlformats.org/officeDocument/2006/customXml" ds:itemID="{D7C9E911-D7F8-477D-9603-6E53FE500788}"/>
</file>

<file path=customXml/itemProps3.xml><?xml version="1.0" encoding="utf-8"?>
<ds:datastoreItem xmlns:ds="http://schemas.openxmlformats.org/officeDocument/2006/customXml" ds:itemID="{80CF12D3-207D-4989-93FA-0EB7C90044CA}"/>
</file>

<file path=customXml/itemProps4.xml><?xml version="1.0" encoding="utf-8"?>
<ds:datastoreItem xmlns:ds="http://schemas.openxmlformats.org/officeDocument/2006/customXml" ds:itemID="{2064FF16-6A1F-4ED1-B5D2-88CFB2E8038A}"/>
</file>

<file path=customXml/itemProps5.xml><?xml version="1.0" encoding="utf-8"?>
<ds:datastoreItem xmlns:ds="http://schemas.openxmlformats.org/officeDocument/2006/customXml" ds:itemID="{70CFDB50-D491-4BC2-9371-58444C4E79E5}"/>
</file>

<file path=docProps/app.xml><?xml version="1.0" encoding="utf-8"?>
<Properties xmlns="http://schemas.openxmlformats.org/officeDocument/2006/extended-properties" xmlns:vt="http://schemas.openxmlformats.org/officeDocument/2006/docPropsVTypes">
  <Application>Microsoft Excel Online</Application>
  <Manager/>
  <Company>ESMA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 Schlaffmann</dc:creator>
  <cp:keywords/>
  <dc:description/>
  <cp:lastModifiedBy/>
  <cp:revision/>
  <dcterms:created xsi:type="dcterms:W3CDTF">2017-08-28T09:11:42Z</dcterms:created>
  <dcterms:modified xsi:type="dcterms:W3CDTF">2025-02-28T13:05:23Z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0x010100A7F1C2C28C0DDF429D3967C5029A24D70104003D16CC8EC069A84E9960118433D7B0A5</vt:lpwstr>
  </property>
  <property fmtid="{D5CDD505-2E9C-101B-9397-08002B2CF9AE}" pid="4" name="_dlc_DocIdItemGuid">
    <vt:lpwstr>4887f1db-f532-4f10-aff4-ed76dc8e87f1</vt:lpwstr>
  </property>
  <property fmtid="{D5CDD505-2E9C-101B-9397-08002B2CF9AE}" pid="6" name="TeamName">
    <vt:lpwstr>3;#Markets Integrity|b9628b26-819e-4277-82dc-a291faead0de</vt:lpwstr>
  </property>
  <property fmtid="{D5CDD505-2E9C-101B-9397-08002B2CF9AE}" pid="8" name="ConfidentialityLevel">
    <vt:lpwstr>5;#Regular|07f1e362-856b-423d-bea6-a14079762141</vt:lpwstr>
  </property>
  <property fmtid="{D5CDD505-2E9C-101B-9397-08002B2CF9AE}" pid="10" name="DocumentType">
    <vt:lpwstr>44;#Note|b9e1c92e-303a-4555-86f0-5c711c65937e</vt:lpwstr>
  </property>
  <property fmtid="{D5CDD505-2E9C-101B-9397-08002B2CF9AE}" pid="11" name="MultiTopic">
    <vt:lpwstr/>
  </property>
  <property fmtid="{D5CDD505-2E9C-101B-9397-08002B2CF9AE}" pid="12" name="DocumentSetDescription">
    <vt:lpwstr/>
  </property>
  <property fmtid="{D5CDD505-2E9C-101B-9397-08002B2CF9AE}" pid="13" name="_ExtendedDescription">
    <vt:lpwstr/>
  </property>
  <property fmtid="{D5CDD505-2E9C-101B-9397-08002B2CF9AE}" pid="14" name="URL">
    <vt:lpwstr/>
  </property>
  <property fmtid="{D5CDD505-2E9C-101B-9397-08002B2CF9AE}" pid="15" name="MediaServiceImageTags">
    <vt:lpwstr/>
  </property>
  <property fmtid="{D5CDD505-2E9C-101B-9397-08002B2CF9AE}" pid="18" name="EsmaAudience">
    <vt:lpwstr/>
  </property>
  <property fmtid="{D5CDD505-2E9C-101B-9397-08002B2CF9AE}" pid="19" name="Topic">
    <vt:lpwstr>222</vt:lpwstr>
  </property>
  <property fmtid="{D5CDD505-2E9C-101B-9397-08002B2CF9AE}" pid="20" name="SubTopic">
    <vt:lpwstr>379</vt:lpwstr>
  </property>
  <property fmtid="{D5CDD505-2E9C-101B-9397-08002B2CF9AE}" pid="21" name="_docset_NoMedatataSyncRequired">
    <vt:lpwstr>True</vt:lpwstr>
  </property>
</Properties>
</file>